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855" activeTab="0"/>
  </bookViews>
  <sheets>
    <sheet name="Výsledky" sheetId="1" r:id="rId1"/>
    <sheet name="Celkem" sheetId="2" r:id="rId2"/>
  </sheets>
  <definedNames>
    <definedName name="_xlnm.Print_Titles" localSheetId="1">'Celkem'!$1:$3</definedName>
    <definedName name="_xlnm.Print_Titles" localSheetId="0">'Výsledky'!$1:$3</definedName>
    <definedName name="_xlnm.Print_Area" localSheetId="1">'Celkem'!$A$1:$I$87</definedName>
    <definedName name="_xlnm.Print_Area" localSheetId="0">'Výsledky'!$A$1:$H$72</definedName>
  </definedNames>
  <calcPr fullCalcOnLoad="1"/>
</workbook>
</file>

<file path=xl/sharedStrings.xml><?xml version="1.0" encoding="utf-8"?>
<sst xmlns="http://schemas.openxmlformats.org/spreadsheetml/2006/main" count="478" uniqueCount="197">
  <si>
    <t>dnes</t>
  </si>
  <si>
    <t>Havířov</t>
  </si>
  <si>
    <t>Žabovřesky</t>
  </si>
  <si>
    <t>Ostrava</t>
  </si>
  <si>
    <t>Koryčany</t>
  </si>
  <si>
    <t>Kobylisy</t>
  </si>
  <si>
    <t>Líšeň</t>
  </si>
  <si>
    <t>Kategorie</t>
  </si>
  <si>
    <t>Pořadí</t>
  </si>
  <si>
    <t>Klub</t>
  </si>
  <si>
    <t>Body</t>
  </si>
  <si>
    <t>Dorostenci</t>
  </si>
  <si>
    <t>(81 - 91)</t>
  </si>
  <si>
    <t>Starší žáci</t>
  </si>
  <si>
    <t>(92 - 94)</t>
  </si>
  <si>
    <t>Mladší žáci</t>
  </si>
  <si>
    <t>(95 a mladší)</t>
  </si>
  <si>
    <t>Děvčata</t>
  </si>
  <si>
    <t>(81 a mladší)</t>
  </si>
  <si>
    <t>Jméno</t>
  </si>
  <si>
    <t>Příjmení</t>
  </si>
  <si>
    <t>Ivo</t>
  </si>
  <si>
    <t>Miroslav</t>
  </si>
  <si>
    <t>Kamil</t>
  </si>
  <si>
    <t>Andor</t>
  </si>
  <si>
    <t>Tomáš</t>
  </si>
  <si>
    <t>Ondřej</t>
  </si>
  <si>
    <t>Dušan</t>
  </si>
  <si>
    <t>Lukáš</t>
  </si>
  <si>
    <t>Pavel</t>
  </si>
  <si>
    <t>Radek</t>
  </si>
  <si>
    <t>Josef</t>
  </si>
  <si>
    <t>Petr</t>
  </si>
  <si>
    <t>David</t>
  </si>
  <si>
    <t>Jakub</t>
  </si>
  <si>
    <t>Radim</t>
  </si>
  <si>
    <t>Vítek</t>
  </si>
  <si>
    <t>Michal</t>
  </si>
  <si>
    <t>Jiří</t>
  </si>
  <si>
    <t>Olda</t>
  </si>
  <si>
    <t>Vojtěch</t>
  </si>
  <si>
    <t>Denis</t>
  </si>
  <si>
    <t>Jan</t>
  </si>
  <si>
    <t>Stanislav</t>
  </si>
  <si>
    <t>Daniel</t>
  </si>
  <si>
    <t>Zdeněk</t>
  </si>
  <si>
    <t>Dominik</t>
  </si>
  <si>
    <t>René</t>
  </si>
  <si>
    <t>Patrik</t>
  </si>
  <si>
    <t>Matěj</t>
  </si>
  <si>
    <t>Matej</t>
  </si>
  <si>
    <t>Václav</t>
  </si>
  <si>
    <t>Filip</t>
  </si>
  <si>
    <t>František</t>
  </si>
  <si>
    <t>Nikolas</t>
  </si>
  <si>
    <t>Vítězslav</t>
  </si>
  <si>
    <t>Katka</t>
  </si>
  <si>
    <t>Lucka</t>
  </si>
  <si>
    <t>Anežka</t>
  </si>
  <si>
    <t>Martina</t>
  </si>
  <si>
    <t>Denisa</t>
  </si>
  <si>
    <t>Míša</t>
  </si>
  <si>
    <t>Jitka</t>
  </si>
  <si>
    <t>Janča</t>
  </si>
  <si>
    <t>Anička</t>
  </si>
  <si>
    <t>Sabina</t>
  </si>
  <si>
    <t>Markéta</t>
  </si>
  <si>
    <t>Petra</t>
  </si>
  <si>
    <t>Loska</t>
  </si>
  <si>
    <t>Mrkvan</t>
  </si>
  <si>
    <t>Holub</t>
  </si>
  <si>
    <t>Kroščen</t>
  </si>
  <si>
    <t>Hovězák</t>
  </si>
  <si>
    <t>Konya</t>
  </si>
  <si>
    <t>Micenko</t>
  </si>
  <si>
    <t>Kamenický</t>
  </si>
  <si>
    <t>Hrabec</t>
  </si>
  <si>
    <t>Terč</t>
  </si>
  <si>
    <t>Ryška</t>
  </si>
  <si>
    <t>Gábor</t>
  </si>
  <si>
    <t>Maliňák</t>
  </si>
  <si>
    <t>Hlaváč</t>
  </si>
  <si>
    <t>Vojtasík</t>
  </si>
  <si>
    <t>Norek</t>
  </si>
  <si>
    <t>Matouš</t>
  </si>
  <si>
    <t>Křehnáč</t>
  </si>
  <si>
    <t>Kalina</t>
  </si>
  <si>
    <t>Kucin</t>
  </si>
  <si>
    <t>Vasko</t>
  </si>
  <si>
    <t>Luža</t>
  </si>
  <si>
    <t>Jiráň</t>
  </si>
  <si>
    <t>Václahovský</t>
  </si>
  <si>
    <t>Vicherek</t>
  </si>
  <si>
    <t>Horák</t>
  </si>
  <si>
    <t>Šup</t>
  </si>
  <si>
    <t>Stašák</t>
  </si>
  <si>
    <t>Kucharčík</t>
  </si>
  <si>
    <t>Matějů</t>
  </si>
  <si>
    <t>Čonka</t>
  </si>
  <si>
    <t>Mako</t>
  </si>
  <si>
    <t>Navrátil</t>
  </si>
  <si>
    <t>Pecha</t>
  </si>
  <si>
    <t>Švarc</t>
  </si>
  <si>
    <t>Vavřinek</t>
  </si>
  <si>
    <t>Šmerda</t>
  </si>
  <si>
    <t>Buhla</t>
  </si>
  <si>
    <t>Vidlička</t>
  </si>
  <si>
    <t>Drbohlav</t>
  </si>
  <si>
    <t>Fanta</t>
  </si>
  <si>
    <t>Rábek</t>
  </si>
  <si>
    <t>Daníček</t>
  </si>
  <si>
    <t>Albert</t>
  </si>
  <si>
    <t>Ferenc</t>
  </si>
  <si>
    <t>Krauz</t>
  </si>
  <si>
    <t>Mikula</t>
  </si>
  <si>
    <t>Nádeníček</t>
  </si>
  <si>
    <t>Tejral</t>
  </si>
  <si>
    <t>Atieh</t>
  </si>
  <si>
    <t>Herz</t>
  </si>
  <si>
    <t>Burda</t>
  </si>
  <si>
    <t>Nečas</t>
  </si>
  <si>
    <t>Godla</t>
  </si>
  <si>
    <t>Orel</t>
  </si>
  <si>
    <t>Juřicová</t>
  </si>
  <si>
    <t>Šajnová</t>
  </si>
  <si>
    <t>Kotrbová</t>
  </si>
  <si>
    <t>Kalinová</t>
  </si>
  <si>
    <t>Radimská</t>
  </si>
  <si>
    <t>Lakomá</t>
  </si>
  <si>
    <t>Vinklerová</t>
  </si>
  <si>
    <t>Filová</t>
  </si>
  <si>
    <t>Tribulová</t>
  </si>
  <si>
    <t>Čechová</t>
  </si>
  <si>
    <t>Horáková</t>
  </si>
  <si>
    <t>Pospíšilová</t>
  </si>
  <si>
    <t>Štirbová</t>
  </si>
  <si>
    <t>Plzeň</t>
  </si>
  <si>
    <t>Újezd</t>
  </si>
  <si>
    <t>Čtyřhra</t>
  </si>
  <si>
    <t>(neomezená)</t>
  </si>
  <si>
    <t>3.BT Plzeň (18. - 20. května 2007)</t>
  </si>
  <si>
    <t>Khanh</t>
  </si>
  <si>
    <t>Lodr</t>
  </si>
  <si>
    <t>Kleinhampl</t>
  </si>
  <si>
    <t>Nguyen</t>
  </si>
  <si>
    <t>Škarda</t>
  </si>
  <si>
    <t>Milan</t>
  </si>
  <si>
    <t>Boura</t>
  </si>
  <si>
    <t>Ohaňka</t>
  </si>
  <si>
    <t>Kotas</t>
  </si>
  <si>
    <t>Martin</t>
  </si>
  <si>
    <t>Šarkozi</t>
  </si>
  <si>
    <t>Roman</t>
  </si>
  <si>
    <t>Gryc</t>
  </si>
  <si>
    <t>Stejskal</t>
  </si>
  <si>
    <t>Čvančara</t>
  </si>
  <si>
    <t>Vašek</t>
  </si>
  <si>
    <t>Ceralová</t>
  </si>
  <si>
    <t>Lenka</t>
  </si>
  <si>
    <t>Mrkvan, Hovězák</t>
  </si>
  <si>
    <t>Boura, Škarda</t>
  </si>
  <si>
    <t>Holub, Konya</t>
  </si>
  <si>
    <t>5 - 8</t>
  </si>
  <si>
    <t>Loska, Šup</t>
  </si>
  <si>
    <t>Kamenický, Kotrbová</t>
  </si>
  <si>
    <t>Vojtasík, Ryška</t>
  </si>
  <si>
    <t>Terč, Navrátil</t>
  </si>
  <si>
    <t>Šajnová, Juřicová</t>
  </si>
  <si>
    <t>9 - 16</t>
  </si>
  <si>
    <t>Kroščen, Caha</t>
  </si>
  <si>
    <t>Čonka, Vidlička</t>
  </si>
  <si>
    <t>Atieh, Matějů</t>
  </si>
  <si>
    <t>Burda, Ohaňka</t>
  </si>
  <si>
    <t>Kucin, Nguyen</t>
  </si>
  <si>
    <t>Kalinová, Kleinhampl</t>
  </si>
  <si>
    <t>Traxler, Gryc</t>
  </si>
  <si>
    <t>Matuš, Ceralová</t>
  </si>
  <si>
    <t>Stašák, Kucharčík</t>
  </si>
  <si>
    <t>Šarkozi, Godla</t>
  </si>
  <si>
    <t>Vinklerová, Tribulová</t>
  </si>
  <si>
    <t>Čonka, Pecha</t>
  </si>
  <si>
    <t>Matouš, Buhla</t>
  </si>
  <si>
    <t>Drbohlav, Albert</t>
  </si>
  <si>
    <t>17 - 22</t>
  </si>
  <si>
    <t>Žabovřesky, Kobylisy</t>
  </si>
  <si>
    <t>Plzeň, Žabovřesky</t>
  </si>
  <si>
    <t>Líšeň, Kobylisy</t>
  </si>
  <si>
    <t>Žabovřesky, Plzeň</t>
  </si>
  <si>
    <t>Kobylisy, Žabovřesky</t>
  </si>
  <si>
    <t>Havířov, Kobylisy</t>
  </si>
  <si>
    <t>14</t>
  </si>
  <si>
    <t>Celkové pořadí po 3 bodovacích turnajích</t>
  </si>
  <si>
    <t>Nguyen Nam</t>
  </si>
  <si>
    <t>po 2</t>
  </si>
  <si>
    <t>22 - 23</t>
  </si>
  <si>
    <t>29 - 31</t>
  </si>
  <si>
    <t>13 - 14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</si>
</sst>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\-\ 0"/>
    <numFmt numFmtId="166" formatCode="#\-\ #"/>
    <numFmt numFmtId="167" formatCode="\4\1\-\ \5\7"/>
    <numFmt numFmtId="168" formatCode="000\ 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0.0"/>
    <numFmt numFmtId="174" formatCode="d/mmmm\ yyyy"/>
    <numFmt numFmtId="175" formatCode="#,##0\ &quot;Kč&quot;"/>
  </numFmts>
  <fonts count="11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0"/>
      <name val="Arial CE"/>
      <family val="0"/>
    </font>
    <font>
      <b/>
      <sz val="10"/>
      <color indexed="9"/>
      <name val="Arial CE"/>
      <family val="0"/>
    </font>
    <font>
      <b/>
      <sz val="12"/>
      <color indexed="18"/>
      <name val="Arial"/>
      <family val="2"/>
    </font>
    <font>
      <b/>
      <sz val="10"/>
      <color indexed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>
        <color indexed="18"/>
      </top>
      <bottom>
        <color indexed="63"/>
      </bottom>
    </border>
    <border>
      <left style="thin"/>
      <right style="thin"/>
      <top style="medium">
        <color indexed="18"/>
      </top>
      <bottom style="thin"/>
    </border>
    <border>
      <left style="thin"/>
      <right style="double"/>
      <top style="medium">
        <color indexed="18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/>
      <top style="medium">
        <color indexed="1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" fillId="0" borderId="0" xfId="20" applyNumberFormat="1" applyBorder="1">
      <alignment/>
      <protection/>
    </xf>
    <xf numFmtId="0" fontId="1" fillId="0" borderId="1" xfId="20" applyBorder="1" applyAlignment="1">
      <alignment horizontal="center"/>
      <protection/>
    </xf>
    <xf numFmtId="0" fontId="0" fillId="0" borderId="0" xfId="0" applyFill="1" applyAlignment="1">
      <alignment/>
    </xf>
    <xf numFmtId="2" fontId="1" fillId="0" borderId="0" xfId="20" applyNumberFormat="1" applyFont="1" applyBorder="1">
      <alignment/>
      <protection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20" applyFont="1" applyFill="1" applyAlignment="1">
      <alignment/>
      <protection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8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7" fillId="0" borderId="12" xfId="0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2" fontId="1" fillId="0" borderId="13" xfId="20" applyNumberFormat="1" applyBorder="1" applyAlignment="1">
      <alignment horizontal="right" indent="1"/>
      <protection/>
    </xf>
    <xf numFmtId="2" fontId="1" fillId="0" borderId="13" xfId="20" applyNumberFormat="1" applyFill="1" applyBorder="1" applyAlignment="1">
      <alignment horizontal="right" indent="1"/>
      <protection/>
    </xf>
    <xf numFmtId="49" fontId="0" fillId="0" borderId="1" xfId="0" applyNumberFormat="1" applyBorder="1" applyAlignment="1">
      <alignment horizontal="left" indent="1"/>
    </xf>
    <xf numFmtId="4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2" fontId="1" fillId="0" borderId="14" xfId="20" applyNumberFormat="1" applyFill="1" applyBorder="1" applyAlignment="1">
      <alignment horizontal="right" indent="1"/>
      <protection/>
    </xf>
    <xf numFmtId="0" fontId="0" fillId="0" borderId="9" xfId="0" applyBorder="1" applyAlignment="1">
      <alignment horizontal="left" indent="1"/>
    </xf>
    <xf numFmtId="2" fontId="1" fillId="0" borderId="15" xfId="20" applyNumberFormat="1" applyBorder="1" applyAlignment="1">
      <alignment horizontal="right" indent="1"/>
      <protection/>
    </xf>
    <xf numFmtId="0" fontId="0" fillId="0" borderId="9" xfId="0" applyFill="1" applyBorder="1" applyAlignment="1">
      <alignment horizontal="left" indent="1"/>
    </xf>
    <xf numFmtId="0" fontId="10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2" fontId="1" fillId="0" borderId="18" xfId="20" applyNumberFormat="1" applyBorder="1" applyAlignment="1">
      <alignment horizontal="right" indent="1"/>
      <protection/>
    </xf>
    <xf numFmtId="2" fontId="1" fillId="0" borderId="18" xfId="20" applyNumberFormat="1" applyFill="1" applyBorder="1" applyAlignment="1">
      <alignment horizontal="right" indent="1"/>
      <protection/>
    </xf>
    <xf numFmtId="0" fontId="1" fillId="0" borderId="9" xfId="20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1" fillId="0" borderId="1" xfId="20" applyFont="1" applyBorder="1" applyAlignment="1">
      <alignment horizontal="left" indent="1"/>
      <protection/>
    </xf>
    <xf numFmtId="0" fontId="1" fillId="0" borderId="9" xfId="20" applyFont="1" applyBorder="1" applyAlignment="1">
      <alignment horizontal="left" indent="1"/>
      <protection/>
    </xf>
    <xf numFmtId="2" fontId="0" fillId="0" borderId="13" xfId="0" applyNumberFormat="1" applyBorder="1" applyAlignment="1">
      <alignment horizontal="right" indent="1"/>
    </xf>
    <xf numFmtId="2" fontId="0" fillId="0" borderId="0" xfId="0" applyNumberFormat="1" applyAlignment="1">
      <alignment horizontal="right" indent="1"/>
    </xf>
    <xf numFmtId="2" fontId="0" fillId="0" borderId="14" xfId="0" applyNumberFormat="1" applyBorder="1" applyAlignment="1">
      <alignment horizontal="right" indent="1"/>
    </xf>
    <xf numFmtId="2" fontId="1" fillId="0" borderId="13" xfId="20" applyNumberFormat="1" applyFont="1" applyBorder="1" applyAlignment="1">
      <alignment horizontal="right" indent="1"/>
      <protection/>
    </xf>
    <xf numFmtId="2" fontId="0" fillId="0" borderId="15" xfId="0" applyNumberFormat="1" applyBorder="1" applyAlignment="1">
      <alignment horizontal="right" indent="1"/>
    </xf>
    <xf numFmtId="2" fontId="1" fillId="0" borderId="15" xfId="20" applyNumberFormat="1" applyFont="1" applyBorder="1" applyAlignment="1">
      <alignment horizontal="right" indent="1"/>
      <protection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7" fillId="0" borderId="12" xfId="0" applyNumberFormat="1" applyFont="1" applyBorder="1" applyAlignment="1">
      <alignment horizontal="right" indent="1"/>
    </xf>
    <xf numFmtId="0" fontId="10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right" indent="1"/>
    </xf>
    <xf numFmtId="0" fontId="1" fillId="0" borderId="17" xfId="20" applyBorder="1" applyAlignment="1">
      <alignment horizontal="center"/>
      <protection/>
    </xf>
    <xf numFmtId="0" fontId="1" fillId="0" borderId="17" xfId="20" applyFont="1" applyBorder="1" applyAlignment="1">
      <alignment horizontal="left" indent="1"/>
      <protection/>
    </xf>
    <xf numFmtId="2" fontId="1" fillId="0" borderId="18" xfId="20" applyNumberFormat="1" applyFont="1" applyBorder="1" applyAlignment="1">
      <alignment horizontal="right" indent="1"/>
      <protection/>
    </xf>
    <xf numFmtId="0" fontId="1" fillId="0" borderId="1" xfId="20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3" fillId="0" borderId="0" xfId="20" applyNumberFormat="1" applyFont="1" applyBorder="1">
      <alignment/>
      <protection/>
    </xf>
    <xf numFmtId="2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9" fillId="2" borderId="0" xfId="20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tolní tenis - Výsledky 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showRowColHeaders="0" tabSelected="1" workbookViewId="0" topLeftCell="A1">
      <pane ySplit="3" topLeftCell="BM4" activePane="bottomLeft" state="frozen"/>
      <selection pane="topLeft" activeCell="A1" sqref="A1"/>
      <selection pane="bottomLeft" activeCell="B1" sqref="B1:G1"/>
    </sheetView>
  </sheetViews>
  <sheetFormatPr defaultColWidth="9.00390625" defaultRowHeight="12.75"/>
  <cols>
    <col min="1" max="1" width="1.75390625" style="0" customWidth="1"/>
    <col min="2" max="2" width="14.375" style="3" customWidth="1"/>
    <col min="3" max="3" width="7.25390625" style="26" customWidth="1"/>
    <col min="4" max="4" width="24.75390625" style="31" customWidth="1"/>
    <col min="5" max="5" width="14.75390625" style="31" customWidth="1"/>
    <col min="6" max="6" width="23.75390625" style="31" customWidth="1"/>
    <col min="7" max="7" width="8.75390625" style="33" customWidth="1"/>
    <col min="8" max="8" width="1.875" style="8" customWidth="1"/>
    <col min="9" max="9" width="8.75390625" style="0" customWidth="1"/>
    <col min="11" max="11" width="7.25390625" style="0" customWidth="1"/>
    <col min="12" max="12" width="17.75390625" style="0" customWidth="1"/>
    <col min="13" max="13" width="7.625" style="0" customWidth="1"/>
  </cols>
  <sheetData>
    <row r="1" spans="1:9" ht="15.75">
      <c r="A1" s="14"/>
      <c r="B1" s="87" t="s">
        <v>140</v>
      </c>
      <c r="C1" s="87"/>
      <c r="D1" s="87"/>
      <c r="E1" s="87"/>
      <c r="F1" s="87"/>
      <c r="G1" s="87"/>
      <c r="H1" s="14"/>
      <c r="I1" s="14"/>
    </row>
    <row r="2" spans="2:7" ht="12.75" customHeight="1" thickBot="1">
      <c r="B2" s="86"/>
      <c r="C2" s="86"/>
      <c r="D2" s="86"/>
      <c r="E2" s="86"/>
      <c r="F2" s="86"/>
      <c r="G2" s="86"/>
    </row>
    <row r="3" spans="2:8" s="16" customFormat="1" ht="14.25" thickBot="1" thickTop="1">
      <c r="B3" s="27" t="s">
        <v>7</v>
      </c>
      <c r="C3" s="23" t="s">
        <v>8</v>
      </c>
      <c r="D3" s="30" t="s">
        <v>20</v>
      </c>
      <c r="E3" s="30" t="s">
        <v>19</v>
      </c>
      <c r="F3" s="30" t="s">
        <v>9</v>
      </c>
      <c r="G3" s="32" t="s">
        <v>10</v>
      </c>
      <c r="H3" s="17"/>
    </row>
    <row r="4" spans="2:7" ht="12.75">
      <c r="B4" s="46" t="s">
        <v>11</v>
      </c>
      <c r="C4" s="47">
        <v>1</v>
      </c>
      <c r="D4" s="48" t="s">
        <v>75</v>
      </c>
      <c r="E4" s="48" t="s">
        <v>25</v>
      </c>
      <c r="F4" s="49" t="s">
        <v>2</v>
      </c>
      <c r="G4" s="50">
        <v>100</v>
      </c>
    </row>
    <row r="5" spans="2:7" ht="12.75">
      <c r="B5" s="15" t="s">
        <v>12</v>
      </c>
      <c r="C5" s="24">
        <v>2</v>
      </c>
      <c r="D5" s="35" t="s">
        <v>68</v>
      </c>
      <c r="E5" s="35" t="s">
        <v>21</v>
      </c>
      <c r="F5" s="35" t="s">
        <v>1</v>
      </c>
      <c r="G5" s="36">
        <f>100-((C5-1)*90/($C$20-1))</f>
        <v>94.375</v>
      </c>
    </row>
    <row r="6" spans="2:7" ht="12.75">
      <c r="B6" s="15"/>
      <c r="C6" s="24">
        <v>3</v>
      </c>
      <c r="D6" s="35" t="s">
        <v>77</v>
      </c>
      <c r="E6" s="35" t="s">
        <v>29</v>
      </c>
      <c r="F6" s="35" t="s">
        <v>136</v>
      </c>
      <c r="G6" s="36">
        <f aca="true" t="shared" si="0" ref="G6:G18">100-((C6-1)*90/($C$20-1))</f>
        <v>88.75</v>
      </c>
    </row>
    <row r="7" spans="2:7" ht="12.75">
      <c r="B7" s="15"/>
      <c r="C7" s="24">
        <v>4</v>
      </c>
      <c r="D7" s="35" t="s">
        <v>72</v>
      </c>
      <c r="E7" s="35" t="s">
        <v>25</v>
      </c>
      <c r="F7" s="35" t="s">
        <v>2</v>
      </c>
      <c r="G7" s="36">
        <f t="shared" si="0"/>
        <v>83.125</v>
      </c>
    </row>
    <row r="8" spans="2:7" ht="12.75">
      <c r="B8" s="15"/>
      <c r="C8" s="24">
        <v>5</v>
      </c>
      <c r="D8" s="35" t="s">
        <v>69</v>
      </c>
      <c r="E8" s="35" t="s">
        <v>22</v>
      </c>
      <c r="F8" s="35" t="s">
        <v>2</v>
      </c>
      <c r="G8" s="36">
        <f t="shared" si="0"/>
        <v>77.5</v>
      </c>
    </row>
    <row r="9" spans="2:7" ht="12.75">
      <c r="B9" s="15"/>
      <c r="C9" s="24">
        <v>6</v>
      </c>
      <c r="D9" s="35" t="s">
        <v>73</v>
      </c>
      <c r="E9" s="35" t="s">
        <v>26</v>
      </c>
      <c r="F9" s="35" t="s">
        <v>1</v>
      </c>
      <c r="G9" s="36">
        <f t="shared" si="0"/>
        <v>71.875</v>
      </c>
    </row>
    <row r="10" spans="2:7" ht="12.75">
      <c r="B10" s="15"/>
      <c r="C10" s="24">
        <v>7</v>
      </c>
      <c r="D10" s="35" t="s">
        <v>144</v>
      </c>
      <c r="E10" s="35" t="s">
        <v>141</v>
      </c>
      <c r="F10" s="35" t="s">
        <v>136</v>
      </c>
      <c r="G10" s="36">
        <f t="shared" si="0"/>
        <v>66.25</v>
      </c>
    </row>
    <row r="11" spans="2:7" ht="12.75">
      <c r="B11" s="15"/>
      <c r="C11" s="24">
        <v>8</v>
      </c>
      <c r="D11" s="35" t="s">
        <v>71</v>
      </c>
      <c r="E11" s="35" t="s">
        <v>24</v>
      </c>
      <c r="F11" s="35" t="s">
        <v>3</v>
      </c>
      <c r="G11" s="36">
        <f t="shared" si="0"/>
        <v>60.625</v>
      </c>
    </row>
    <row r="12" spans="2:7" ht="12.75">
      <c r="B12" s="15"/>
      <c r="C12" s="24">
        <v>9</v>
      </c>
      <c r="D12" s="35" t="s">
        <v>78</v>
      </c>
      <c r="E12" s="35" t="s">
        <v>30</v>
      </c>
      <c r="F12" s="35" t="s">
        <v>1</v>
      </c>
      <c r="G12" s="36">
        <f t="shared" si="0"/>
        <v>55</v>
      </c>
    </row>
    <row r="13" spans="2:7" ht="12.75">
      <c r="B13" s="15"/>
      <c r="C13" s="24">
        <v>10</v>
      </c>
      <c r="D13" s="35" t="s">
        <v>87</v>
      </c>
      <c r="E13" s="35" t="s">
        <v>37</v>
      </c>
      <c r="F13" s="35" t="s">
        <v>2</v>
      </c>
      <c r="G13" s="36">
        <f t="shared" si="0"/>
        <v>49.375</v>
      </c>
    </row>
    <row r="14" spans="2:7" ht="12.75">
      <c r="B14" s="15"/>
      <c r="C14" s="24">
        <v>11</v>
      </c>
      <c r="D14" s="35" t="s">
        <v>70</v>
      </c>
      <c r="E14" s="35" t="s">
        <v>23</v>
      </c>
      <c r="F14" s="35" t="s">
        <v>1</v>
      </c>
      <c r="G14" s="36">
        <f t="shared" si="0"/>
        <v>43.75</v>
      </c>
    </row>
    <row r="15" spans="2:9" ht="12.75">
      <c r="B15" s="15"/>
      <c r="C15" s="24">
        <v>12</v>
      </c>
      <c r="D15" s="35" t="s">
        <v>82</v>
      </c>
      <c r="E15" s="35" t="s">
        <v>33</v>
      </c>
      <c r="F15" s="35" t="s">
        <v>1</v>
      </c>
      <c r="G15" s="36">
        <f t="shared" si="0"/>
        <v>38.125</v>
      </c>
      <c r="I15" s="1"/>
    </row>
    <row r="16" spans="2:7" ht="12.75">
      <c r="B16" s="15"/>
      <c r="C16" s="24">
        <v>13</v>
      </c>
      <c r="D16" s="35" t="s">
        <v>84</v>
      </c>
      <c r="E16" s="35" t="s">
        <v>35</v>
      </c>
      <c r="F16" s="35" t="s">
        <v>1</v>
      </c>
      <c r="G16" s="36">
        <f t="shared" si="0"/>
        <v>32.5</v>
      </c>
    </row>
    <row r="17" spans="2:7" ht="12.75">
      <c r="B17" s="15"/>
      <c r="C17" s="24">
        <v>14</v>
      </c>
      <c r="D17" s="35" t="s">
        <v>142</v>
      </c>
      <c r="E17" s="35" t="s">
        <v>29</v>
      </c>
      <c r="F17" s="35" t="s">
        <v>136</v>
      </c>
      <c r="G17" s="36">
        <f t="shared" si="0"/>
        <v>26.875</v>
      </c>
    </row>
    <row r="18" spans="2:7" ht="12.75">
      <c r="B18" s="15"/>
      <c r="C18" s="24">
        <v>15</v>
      </c>
      <c r="D18" s="35" t="s">
        <v>143</v>
      </c>
      <c r="E18" s="35" t="s">
        <v>22</v>
      </c>
      <c r="F18" s="35" t="s">
        <v>2</v>
      </c>
      <c r="G18" s="36">
        <f t="shared" si="0"/>
        <v>21.25</v>
      </c>
    </row>
    <row r="19" spans="2:7" ht="12.75">
      <c r="B19" s="15"/>
      <c r="C19" s="24">
        <v>16</v>
      </c>
      <c r="D19" s="35" t="s">
        <v>145</v>
      </c>
      <c r="E19" s="35" t="s">
        <v>146</v>
      </c>
      <c r="F19" s="35" t="s">
        <v>136</v>
      </c>
      <c r="G19" s="36">
        <f>100-((C19-1)*90/($C$20-1))</f>
        <v>15.625</v>
      </c>
    </row>
    <row r="20" spans="2:9" ht="13.5" thickBot="1">
      <c r="B20" s="15"/>
      <c r="C20" s="25">
        <v>17</v>
      </c>
      <c r="D20" s="43" t="s">
        <v>147</v>
      </c>
      <c r="E20" s="43" t="s">
        <v>28</v>
      </c>
      <c r="F20" s="43" t="s">
        <v>136</v>
      </c>
      <c r="G20" s="44">
        <v>10</v>
      </c>
      <c r="I20" s="1"/>
    </row>
    <row r="21" spans="2:7" ht="12.75">
      <c r="B21" s="46" t="s">
        <v>13</v>
      </c>
      <c r="C21" s="47">
        <v>1</v>
      </c>
      <c r="D21" s="49" t="s">
        <v>94</v>
      </c>
      <c r="E21" s="49" t="s">
        <v>37</v>
      </c>
      <c r="F21" s="49" t="s">
        <v>1</v>
      </c>
      <c r="G21" s="50">
        <v>100</v>
      </c>
    </row>
    <row r="22" spans="2:7" ht="12.75">
      <c r="B22" s="15" t="s">
        <v>14</v>
      </c>
      <c r="C22" s="24">
        <v>2</v>
      </c>
      <c r="D22" s="34" t="s">
        <v>106</v>
      </c>
      <c r="E22" s="34" t="s">
        <v>48</v>
      </c>
      <c r="F22" s="35" t="s">
        <v>3</v>
      </c>
      <c r="G22" s="36">
        <f>100-((C22-1)*90/($C$35-1))</f>
        <v>93.57142857142857</v>
      </c>
    </row>
    <row r="23" spans="2:7" ht="12.75">
      <c r="B23" s="15"/>
      <c r="C23" s="24">
        <v>3</v>
      </c>
      <c r="D23" s="34" t="s">
        <v>100</v>
      </c>
      <c r="E23" s="34" t="s">
        <v>44</v>
      </c>
      <c r="F23" s="35" t="s">
        <v>2</v>
      </c>
      <c r="G23" s="36">
        <f aca="true" t="shared" si="1" ref="G23:G34">100-((C23-1)*90/($C$35-1))</f>
        <v>87.14285714285714</v>
      </c>
    </row>
    <row r="24" spans="2:7" ht="12.75">
      <c r="B24" s="15"/>
      <c r="C24" s="24">
        <v>4</v>
      </c>
      <c r="D24" s="34" t="s">
        <v>95</v>
      </c>
      <c r="E24" s="34" t="s">
        <v>41</v>
      </c>
      <c r="F24" s="35" t="s">
        <v>1</v>
      </c>
      <c r="G24" s="36">
        <f t="shared" si="1"/>
        <v>80.71428571428572</v>
      </c>
    </row>
    <row r="25" spans="2:7" ht="12.75">
      <c r="B25" s="15"/>
      <c r="C25" s="24">
        <v>5</v>
      </c>
      <c r="D25" s="34" t="s">
        <v>98</v>
      </c>
      <c r="E25" s="34" t="s">
        <v>43</v>
      </c>
      <c r="F25" s="35" t="s">
        <v>3</v>
      </c>
      <c r="G25" s="36">
        <f t="shared" si="1"/>
        <v>74.28571428571428</v>
      </c>
    </row>
    <row r="26" spans="2:10" ht="12.75">
      <c r="B26" s="15"/>
      <c r="C26" s="24">
        <v>6</v>
      </c>
      <c r="D26" s="34" t="s">
        <v>105</v>
      </c>
      <c r="E26" s="34" t="s">
        <v>47</v>
      </c>
      <c r="F26" s="35" t="s">
        <v>1</v>
      </c>
      <c r="G26" s="36">
        <f t="shared" si="1"/>
        <v>67.85714285714286</v>
      </c>
      <c r="I26" s="2"/>
      <c r="J26" s="2"/>
    </row>
    <row r="27" spans="2:7" ht="12.75">
      <c r="B27" s="15"/>
      <c r="C27" s="24">
        <v>7</v>
      </c>
      <c r="D27" s="34" t="s">
        <v>96</v>
      </c>
      <c r="E27" s="34" t="s">
        <v>42</v>
      </c>
      <c r="F27" s="35" t="s">
        <v>5</v>
      </c>
      <c r="G27" s="36">
        <f t="shared" si="1"/>
        <v>61.42857142857143</v>
      </c>
    </row>
    <row r="28" spans="2:7" ht="12.75">
      <c r="B28" s="15"/>
      <c r="C28" s="24">
        <v>8</v>
      </c>
      <c r="D28" s="34" t="s">
        <v>97</v>
      </c>
      <c r="E28" s="34" t="s">
        <v>32</v>
      </c>
      <c r="F28" s="35" t="s">
        <v>5</v>
      </c>
      <c r="G28" s="36">
        <f t="shared" si="1"/>
        <v>55</v>
      </c>
    </row>
    <row r="29" spans="2:7" ht="12.75">
      <c r="B29" s="15"/>
      <c r="C29" s="24">
        <v>9</v>
      </c>
      <c r="D29" s="34" t="s">
        <v>148</v>
      </c>
      <c r="E29" s="34" t="s">
        <v>45</v>
      </c>
      <c r="F29" s="35" t="s">
        <v>2</v>
      </c>
      <c r="G29" s="36">
        <f t="shared" si="1"/>
        <v>48.57142857142857</v>
      </c>
    </row>
    <row r="30" spans="2:7" ht="12.75">
      <c r="B30" s="15"/>
      <c r="C30" s="24">
        <v>10</v>
      </c>
      <c r="D30" s="35" t="s">
        <v>149</v>
      </c>
      <c r="E30" s="35" t="s">
        <v>150</v>
      </c>
      <c r="F30" s="35" t="s">
        <v>2</v>
      </c>
      <c r="G30" s="36">
        <f t="shared" si="1"/>
        <v>42.142857142857146</v>
      </c>
    </row>
    <row r="31" spans="2:7" ht="12.75">
      <c r="B31" s="15"/>
      <c r="C31" s="24">
        <v>11</v>
      </c>
      <c r="D31" s="34" t="s">
        <v>111</v>
      </c>
      <c r="E31" s="34" t="s">
        <v>50</v>
      </c>
      <c r="F31" s="35" t="s">
        <v>5</v>
      </c>
      <c r="G31" s="36">
        <f t="shared" si="1"/>
        <v>35.71428571428571</v>
      </c>
    </row>
    <row r="32" spans="2:7" ht="12.75">
      <c r="B32" s="15"/>
      <c r="C32" s="24">
        <v>12</v>
      </c>
      <c r="D32" s="34" t="s">
        <v>151</v>
      </c>
      <c r="E32" s="34" t="s">
        <v>152</v>
      </c>
      <c r="F32" s="35" t="s">
        <v>3</v>
      </c>
      <c r="G32" s="36">
        <f t="shared" si="1"/>
        <v>29.285714285714292</v>
      </c>
    </row>
    <row r="33" spans="2:7" ht="12.75">
      <c r="B33" s="15"/>
      <c r="C33" s="24">
        <v>13</v>
      </c>
      <c r="D33" s="34" t="s">
        <v>107</v>
      </c>
      <c r="E33" s="34" t="s">
        <v>25</v>
      </c>
      <c r="F33" s="35" t="s">
        <v>5</v>
      </c>
      <c r="G33" s="36">
        <f t="shared" si="1"/>
        <v>22.85714285714286</v>
      </c>
    </row>
    <row r="34" spans="2:7" ht="12.75">
      <c r="B34" s="15"/>
      <c r="C34" s="24" t="s">
        <v>190</v>
      </c>
      <c r="D34" s="34" t="s">
        <v>153</v>
      </c>
      <c r="E34" s="34" t="s">
        <v>26</v>
      </c>
      <c r="F34" s="35" t="s">
        <v>6</v>
      </c>
      <c r="G34" s="36">
        <f t="shared" si="1"/>
        <v>16.42857142857143</v>
      </c>
    </row>
    <row r="35" spans="2:7" ht="13.5" thickBot="1">
      <c r="B35" s="15"/>
      <c r="C35" s="25">
        <v>15</v>
      </c>
      <c r="D35" s="45" t="s">
        <v>154</v>
      </c>
      <c r="E35" s="45" t="s">
        <v>37</v>
      </c>
      <c r="F35" s="43" t="s">
        <v>136</v>
      </c>
      <c r="G35" s="44">
        <v>10</v>
      </c>
    </row>
    <row r="36" spans="2:7" ht="12.75">
      <c r="B36" s="46" t="s">
        <v>15</v>
      </c>
      <c r="C36" s="47">
        <v>1</v>
      </c>
      <c r="D36" s="48" t="s">
        <v>119</v>
      </c>
      <c r="E36" s="48" t="s">
        <v>35</v>
      </c>
      <c r="F36" s="49" t="s">
        <v>2</v>
      </c>
      <c r="G36" s="50">
        <v>100</v>
      </c>
    </row>
    <row r="37" spans="2:7" ht="12.75">
      <c r="B37" s="15" t="s">
        <v>16</v>
      </c>
      <c r="C37" s="24">
        <v>2</v>
      </c>
      <c r="D37" s="34" t="s">
        <v>101</v>
      </c>
      <c r="E37" s="34" t="s">
        <v>29</v>
      </c>
      <c r="F37" s="35" t="s">
        <v>3</v>
      </c>
      <c r="G37" s="36">
        <f>100-((C37-1)*90/($C$42-1))</f>
        <v>85</v>
      </c>
    </row>
    <row r="38" spans="2:7" ht="12.75">
      <c r="B38" s="15"/>
      <c r="C38" s="24">
        <v>3</v>
      </c>
      <c r="D38" s="35" t="s">
        <v>71</v>
      </c>
      <c r="E38" s="35" t="s">
        <v>28</v>
      </c>
      <c r="F38" s="35" t="s">
        <v>3</v>
      </c>
      <c r="G38" s="36">
        <f>100-((C38-1)*90/($C$42-1))</f>
        <v>70</v>
      </c>
    </row>
    <row r="39" spans="2:7" ht="12.75">
      <c r="B39" s="15"/>
      <c r="C39" s="24">
        <v>4</v>
      </c>
      <c r="D39" s="34" t="s">
        <v>117</v>
      </c>
      <c r="E39" s="34" t="s">
        <v>52</v>
      </c>
      <c r="F39" s="35" t="s">
        <v>6</v>
      </c>
      <c r="G39" s="36">
        <f>100-((C39-1)*90/($C$42-1))</f>
        <v>55</v>
      </c>
    </row>
    <row r="40" spans="2:7" ht="12.75">
      <c r="B40" s="15"/>
      <c r="C40" s="24">
        <v>5</v>
      </c>
      <c r="D40" s="35" t="s">
        <v>155</v>
      </c>
      <c r="E40" s="35" t="s">
        <v>156</v>
      </c>
      <c r="F40" s="35" t="s">
        <v>136</v>
      </c>
      <c r="G40" s="36">
        <f>100-((C40-1)*90/($C$42-1))</f>
        <v>40</v>
      </c>
    </row>
    <row r="41" spans="2:7" ht="12.75">
      <c r="B41" s="15"/>
      <c r="C41" s="24">
        <v>6</v>
      </c>
      <c r="D41" s="34" t="s">
        <v>98</v>
      </c>
      <c r="E41" s="34" t="s">
        <v>53</v>
      </c>
      <c r="F41" s="35" t="s">
        <v>3</v>
      </c>
      <c r="G41" s="36">
        <f>100-((C41-1)*90/($C$42-1))</f>
        <v>25</v>
      </c>
    </row>
    <row r="42" spans="2:7" ht="13.5" thickBot="1">
      <c r="B42" s="15"/>
      <c r="C42" s="25">
        <v>7</v>
      </c>
      <c r="D42" s="45" t="s">
        <v>121</v>
      </c>
      <c r="E42" s="45" t="s">
        <v>54</v>
      </c>
      <c r="F42" s="43" t="s">
        <v>3</v>
      </c>
      <c r="G42" s="44">
        <v>10</v>
      </c>
    </row>
    <row r="43" spans="2:7" ht="12.75">
      <c r="B43" s="46" t="s">
        <v>17</v>
      </c>
      <c r="C43" s="47">
        <v>1</v>
      </c>
      <c r="D43" s="48" t="s">
        <v>129</v>
      </c>
      <c r="E43" s="48" t="s">
        <v>61</v>
      </c>
      <c r="F43" s="49" t="s">
        <v>6</v>
      </c>
      <c r="G43" s="50">
        <v>100</v>
      </c>
    </row>
    <row r="44" spans="2:7" ht="12.75">
      <c r="B44" s="15" t="s">
        <v>18</v>
      </c>
      <c r="C44" s="24">
        <v>2</v>
      </c>
      <c r="D44" s="34" t="s">
        <v>126</v>
      </c>
      <c r="E44" s="34" t="s">
        <v>59</v>
      </c>
      <c r="F44" s="35" t="s">
        <v>5</v>
      </c>
      <c r="G44" s="36">
        <f aca="true" t="shared" si="2" ref="G44:G49">100-((C44-1)*90/($C$50-1))</f>
        <v>87.14285714285714</v>
      </c>
    </row>
    <row r="45" spans="2:7" ht="12.75">
      <c r="B45" s="15"/>
      <c r="C45" s="24">
        <v>3</v>
      </c>
      <c r="D45" s="34" t="s">
        <v>123</v>
      </c>
      <c r="E45" s="34" t="s">
        <v>56</v>
      </c>
      <c r="F45" s="35" t="s">
        <v>1</v>
      </c>
      <c r="G45" s="36">
        <f t="shared" si="2"/>
        <v>74.28571428571428</v>
      </c>
    </row>
    <row r="46" spans="2:7" ht="12.75">
      <c r="B46" s="15"/>
      <c r="C46" s="24">
        <v>4</v>
      </c>
      <c r="D46" s="35" t="s">
        <v>127</v>
      </c>
      <c r="E46" s="35" t="s">
        <v>57</v>
      </c>
      <c r="F46" s="35" t="s">
        <v>6</v>
      </c>
      <c r="G46" s="36">
        <f t="shared" si="2"/>
        <v>61.42857142857143</v>
      </c>
    </row>
    <row r="47" spans="2:7" ht="12.75">
      <c r="B47" s="15"/>
      <c r="C47" s="24">
        <v>5</v>
      </c>
      <c r="D47" s="35" t="s">
        <v>124</v>
      </c>
      <c r="E47" s="35" t="s">
        <v>57</v>
      </c>
      <c r="F47" s="35" t="s">
        <v>1</v>
      </c>
      <c r="G47" s="36">
        <f t="shared" si="2"/>
        <v>48.57142857142857</v>
      </c>
    </row>
    <row r="48" spans="2:7" ht="12.75">
      <c r="B48" s="15"/>
      <c r="C48" s="24">
        <v>6</v>
      </c>
      <c r="D48" s="34" t="s">
        <v>157</v>
      </c>
      <c r="E48" s="34" t="s">
        <v>158</v>
      </c>
      <c r="F48" s="35" t="s">
        <v>1</v>
      </c>
      <c r="G48" s="36">
        <f t="shared" si="2"/>
        <v>35.71428571428571</v>
      </c>
    </row>
    <row r="49" spans="2:7" ht="12.75">
      <c r="B49" s="15"/>
      <c r="C49" s="24">
        <v>7</v>
      </c>
      <c r="D49" s="34" t="s">
        <v>125</v>
      </c>
      <c r="E49" s="34" t="s">
        <v>58</v>
      </c>
      <c r="F49" s="35" t="s">
        <v>5</v>
      </c>
      <c r="G49" s="36">
        <f t="shared" si="2"/>
        <v>22.85714285714286</v>
      </c>
    </row>
    <row r="50" spans="2:7" ht="13.5" thickBot="1">
      <c r="B50" s="15"/>
      <c r="C50" s="25">
        <v>8</v>
      </c>
      <c r="D50" s="43" t="s">
        <v>131</v>
      </c>
      <c r="E50" s="43" t="s">
        <v>63</v>
      </c>
      <c r="F50" s="43" t="s">
        <v>6</v>
      </c>
      <c r="G50" s="44">
        <v>10</v>
      </c>
    </row>
    <row r="51" spans="2:7" ht="12.75">
      <c r="B51" s="46" t="s">
        <v>138</v>
      </c>
      <c r="C51" s="47">
        <v>1</v>
      </c>
      <c r="D51" s="48" t="s">
        <v>159</v>
      </c>
      <c r="E51" s="49"/>
      <c r="F51" s="48" t="s">
        <v>2</v>
      </c>
      <c r="G51" s="51">
        <v>0</v>
      </c>
    </row>
    <row r="52" spans="2:7" ht="12.75">
      <c r="B52" s="15" t="s">
        <v>139</v>
      </c>
      <c r="C52" s="24">
        <v>2</v>
      </c>
      <c r="D52" s="34" t="s">
        <v>160</v>
      </c>
      <c r="E52" s="35"/>
      <c r="F52" s="34" t="s">
        <v>136</v>
      </c>
      <c r="G52" s="37">
        <v>0</v>
      </c>
    </row>
    <row r="53" spans="2:7" ht="12.75">
      <c r="B53" s="15"/>
      <c r="C53" s="24">
        <v>3</v>
      </c>
      <c r="D53" s="34" t="s">
        <v>161</v>
      </c>
      <c r="E53" s="35"/>
      <c r="F53" s="34" t="s">
        <v>1</v>
      </c>
      <c r="G53" s="37">
        <v>0</v>
      </c>
    </row>
    <row r="54" spans="2:7" ht="12.75">
      <c r="B54" s="15"/>
      <c r="C54" s="24">
        <v>4</v>
      </c>
      <c r="D54" s="34" t="s">
        <v>163</v>
      </c>
      <c r="E54" s="35"/>
      <c r="F54" s="34" t="s">
        <v>1</v>
      </c>
      <c r="G54" s="37">
        <v>0</v>
      </c>
    </row>
    <row r="55" spans="2:7" ht="12.75">
      <c r="B55" s="15"/>
      <c r="C55" s="24" t="s">
        <v>162</v>
      </c>
      <c r="D55" s="34" t="s">
        <v>164</v>
      </c>
      <c r="E55" s="35"/>
      <c r="F55" s="34" t="s">
        <v>184</v>
      </c>
      <c r="G55" s="37">
        <v>0</v>
      </c>
    </row>
    <row r="56" spans="2:7" ht="12.75">
      <c r="B56" s="15"/>
      <c r="C56" s="24"/>
      <c r="D56" s="34" t="s">
        <v>165</v>
      </c>
      <c r="E56" s="35"/>
      <c r="F56" s="35" t="s">
        <v>1</v>
      </c>
      <c r="G56" s="37">
        <v>0</v>
      </c>
    </row>
    <row r="57" spans="2:7" ht="12.75">
      <c r="B57" s="15"/>
      <c r="C57" s="24"/>
      <c r="D57" s="38" t="s">
        <v>166</v>
      </c>
      <c r="E57" s="35"/>
      <c r="F57" s="35" t="s">
        <v>185</v>
      </c>
      <c r="G57" s="37">
        <v>0</v>
      </c>
    </row>
    <row r="58" spans="2:7" ht="12.75">
      <c r="B58" s="15"/>
      <c r="C58" s="24"/>
      <c r="D58" s="34" t="s">
        <v>167</v>
      </c>
      <c r="E58" s="35"/>
      <c r="F58" s="35" t="s">
        <v>1</v>
      </c>
      <c r="G58" s="37">
        <v>0</v>
      </c>
    </row>
    <row r="59" spans="2:7" ht="12.75">
      <c r="B59" s="15"/>
      <c r="C59" s="24" t="s">
        <v>168</v>
      </c>
      <c r="D59" s="34" t="s">
        <v>169</v>
      </c>
      <c r="E59" s="35"/>
      <c r="F59" s="35" t="s">
        <v>3</v>
      </c>
      <c r="G59" s="37">
        <v>0</v>
      </c>
    </row>
    <row r="60" spans="2:7" ht="12.75">
      <c r="B60" s="15"/>
      <c r="C60" s="24"/>
      <c r="D60" s="34" t="s">
        <v>170</v>
      </c>
      <c r="E60" s="35"/>
      <c r="F60" s="35" t="s">
        <v>3</v>
      </c>
      <c r="G60" s="37">
        <v>0</v>
      </c>
    </row>
    <row r="61" spans="2:7" ht="12.75">
      <c r="B61" s="15"/>
      <c r="C61" s="24"/>
      <c r="D61" s="34" t="s">
        <v>171</v>
      </c>
      <c r="E61" s="35"/>
      <c r="F61" s="35" t="s">
        <v>186</v>
      </c>
      <c r="G61" s="37">
        <v>0</v>
      </c>
    </row>
    <row r="62" spans="2:7" ht="12.75">
      <c r="B62" s="15"/>
      <c r="C62" s="24"/>
      <c r="D62" s="34" t="s">
        <v>172</v>
      </c>
      <c r="E62" s="35"/>
      <c r="F62" s="35" t="s">
        <v>2</v>
      </c>
      <c r="G62" s="37">
        <v>0</v>
      </c>
    </row>
    <row r="63" spans="2:7" ht="12.75">
      <c r="B63" s="15"/>
      <c r="C63" s="24"/>
      <c r="D63" s="34" t="s">
        <v>173</v>
      </c>
      <c r="E63" s="35"/>
      <c r="F63" s="35" t="s">
        <v>187</v>
      </c>
      <c r="G63" s="37">
        <v>0</v>
      </c>
    </row>
    <row r="64" spans="2:7" ht="12.75">
      <c r="B64" s="15"/>
      <c r="C64" s="24"/>
      <c r="D64" s="34" t="s">
        <v>174</v>
      </c>
      <c r="E64" s="35"/>
      <c r="F64" s="35" t="s">
        <v>188</v>
      </c>
      <c r="G64" s="37">
        <v>0</v>
      </c>
    </row>
    <row r="65" spans="2:7" ht="12.75">
      <c r="B65" s="15"/>
      <c r="C65" s="24"/>
      <c r="D65" s="34" t="s">
        <v>175</v>
      </c>
      <c r="E65" s="35"/>
      <c r="F65" s="35" t="s">
        <v>6</v>
      </c>
      <c r="G65" s="37">
        <v>0</v>
      </c>
    </row>
    <row r="66" spans="2:7" ht="12.75">
      <c r="B66" s="15"/>
      <c r="C66" s="24"/>
      <c r="D66" s="34" t="s">
        <v>176</v>
      </c>
      <c r="E66" s="35"/>
      <c r="F66" s="35" t="s">
        <v>1</v>
      </c>
      <c r="G66" s="37">
        <v>0</v>
      </c>
    </row>
    <row r="67" spans="2:7" ht="12.75">
      <c r="B67" s="15"/>
      <c r="C67" s="24" t="s">
        <v>183</v>
      </c>
      <c r="D67" s="34" t="s">
        <v>177</v>
      </c>
      <c r="E67" s="35"/>
      <c r="F67" s="35" t="s">
        <v>189</v>
      </c>
      <c r="G67" s="37">
        <v>0</v>
      </c>
    </row>
    <row r="68" spans="2:7" ht="12.75">
      <c r="B68" s="15"/>
      <c r="C68" s="24"/>
      <c r="D68" s="34" t="s">
        <v>178</v>
      </c>
      <c r="E68" s="35"/>
      <c r="F68" s="35" t="s">
        <v>3</v>
      </c>
      <c r="G68" s="37">
        <v>0</v>
      </c>
    </row>
    <row r="69" spans="2:7" ht="12.75">
      <c r="B69" s="15"/>
      <c r="C69" s="24"/>
      <c r="D69" s="34" t="s">
        <v>179</v>
      </c>
      <c r="E69" s="35"/>
      <c r="F69" s="35" t="s">
        <v>6</v>
      </c>
      <c r="G69" s="37">
        <v>0</v>
      </c>
    </row>
    <row r="70" spans="2:7" ht="12.75">
      <c r="B70" s="15"/>
      <c r="C70" s="24"/>
      <c r="D70" s="34" t="s">
        <v>180</v>
      </c>
      <c r="E70" s="35"/>
      <c r="F70" s="35" t="s">
        <v>3</v>
      </c>
      <c r="G70" s="37">
        <v>0</v>
      </c>
    </row>
    <row r="71" spans="2:7" ht="12.75">
      <c r="B71" s="15"/>
      <c r="C71" s="24"/>
      <c r="D71" s="34" t="s">
        <v>181</v>
      </c>
      <c r="E71" s="35"/>
      <c r="F71" s="35" t="s">
        <v>1</v>
      </c>
      <c r="G71" s="37">
        <v>0</v>
      </c>
    </row>
    <row r="72" spans="2:7" ht="13.5" thickBot="1">
      <c r="B72" s="29"/>
      <c r="C72" s="39"/>
      <c r="D72" s="40" t="s">
        <v>182</v>
      </c>
      <c r="E72" s="41"/>
      <c r="F72" s="41" t="s">
        <v>5</v>
      </c>
      <c r="G72" s="42">
        <v>0</v>
      </c>
    </row>
    <row r="73" ht="13.5" thickTop="1"/>
  </sheetData>
  <sheetProtection password="CAA7" sheet="1" objects="1" scenarios="1" selectLockedCells="1" selectUnlockedCells="1"/>
  <mergeCells count="2">
    <mergeCell ref="B2:G2"/>
    <mergeCell ref="B1:G1"/>
  </mergeCells>
  <printOptions horizontalCentered="1"/>
  <pageMargins left="0.3937007874015748" right="0.3937007874015748" top="0.5905511811023623" bottom="0.6299212598425197" header="0.31496062992125984" footer="0.31496062992125984"/>
  <pageSetup orientation="portrait" paperSize="9" scale="82" r:id="rId1"/>
  <headerFooter alignWithMargins="0">
    <oddFooter>&amp;C&amp;8Copyright (c) Jan Traxler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B1" sqref="B1:H1"/>
    </sheetView>
  </sheetViews>
  <sheetFormatPr defaultColWidth="9.00390625" defaultRowHeight="12.75"/>
  <cols>
    <col min="1" max="1" width="1.75390625" style="0" customWidth="1"/>
    <col min="2" max="2" width="14.00390625" style="0" customWidth="1"/>
    <col min="3" max="3" width="2.75390625" style="20" customWidth="1"/>
    <col min="4" max="4" width="7.75390625" style="0" customWidth="1"/>
    <col min="5" max="5" width="15.75390625" style="31" customWidth="1"/>
    <col min="6" max="6" width="12.75390625" style="31" customWidth="1"/>
    <col min="7" max="7" width="25.00390625" style="31" customWidth="1"/>
    <col min="8" max="8" width="9.75390625" style="57" customWidth="1"/>
    <col min="9" max="9" width="1.75390625" style="0" customWidth="1"/>
    <col min="10" max="10" width="9.125" style="73" customWidth="1"/>
    <col min="11" max="11" width="9.125" style="74" customWidth="1"/>
    <col min="12" max="12" width="10.25390625" style="0" bestFit="1" customWidth="1"/>
    <col min="13" max="13" width="8.75390625" style="0" bestFit="1" customWidth="1"/>
    <col min="14" max="14" width="10.25390625" style="0" bestFit="1" customWidth="1"/>
    <col min="15" max="15" width="9.125" style="1" customWidth="1"/>
  </cols>
  <sheetData>
    <row r="1" spans="1:9" ht="15.75">
      <c r="A1" s="14"/>
      <c r="B1" s="87" t="s">
        <v>191</v>
      </c>
      <c r="C1" s="87"/>
      <c r="D1" s="87"/>
      <c r="E1" s="87"/>
      <c r="F1" s="87"/>
      <c r="G1" s="87"/>
      <c r="H1" s="87"/>
      <c r="I1" s="14"/>
    </row>
    <row r="2" spans="3:15" s="78" customFormat="1" ht="12.75" customHeight="1" thickBot="1">
      <c r="C2" s="79"/>
      <c r="D2" s="80"/>
      <c r="E2" s="81"/>
      <c r="F2" s="81"/>
      <c r="G2" s="81"/>
      <c r="H2" s="82"/>
      <c r="J2" s="83"/>
      <c r="K2" s="84"/>
      <c r="O2" s="85"/>
    </row>
    <row r="3" spans="2:11" ht="14.25" thickBot="1" thickTop="1">
      <c r="B3" s="62" t="s">
        <v>7</v>
      </c>
      <c r="C3" s="63"/>
      <c r="D3" s="28" t="s">
        <v>8</v>
      </c>
      <c r="E3" s="30" t="s">
        <v>20</v>
      </c>
      <c r="F3" s="30" t="s">
        <v>19</v>
      </c>
      <c r="G3" s="30" t="s">
        <v>9</v>
      </c>
      <c r="H3" s="64" t="s">
        <v>10</v>
      </c>
      <c r="I3" s="4"/>
      <c r="J3" s="11" t="s">
        <v>193</v>
      </c>
      <c r="K3" s="75" t="s">
        <v>0</v>
      </c>
    </row>
    <row r="4" spans="2:13" ht="12.75">
      <c r="B4" s="65" t="s">
        <v>11</v>
      </c>
      <c r="C4" s="66">
        <v>3</v>
      </c>
      <c r="D4" s="69">
        <v>1</v>
      </c>
      <c r="E4" s="70" t="s">
        <v>68</v>
      </c>
      <c r="F4" s="70" t="s">
        <v>21</v>
      </c>
      <c r="G4" s="70" t="s">
        <v>1</v>
      </c>
      <c r="H4" s="50">
        <f aca="true" t="shared" si="0" ref="H4:H35">J4+K4</f>
        <v>289.635</v>
      </c>
      <c r="I4" s="6"/>
      <c r="J4" s="76">
        <v>195.26</v>
      </c>
      <c r="K4" s="74">
        <v>94.375</v>
      </c>
      <c r="L4" s="5"/>
      <c r="M4" s="6"/>
    </row>
    <row r="5" spans="2:13" ht="12.75">
      <c r="B5" s="18" t="s">
        <v>12</v>
      </c>
      <c r="C5" s="21">
        <v>3</v>
      </c>
      <c r="D5" s="7">
        <v>2</v>
      </c>
      <c r="E5" s="54" t="s">
        <v>69</v>
      </c>
      <c r="F5" s="54" t="s">
        <v>22</v>
      </c>
      <c r="G5" s="54" t="s">
        <v>2</v>
      </c>
      <c r="H5" s="36">
        <f t="shared" si="0"/>
        <v>248.28947368421052</v>
      </c>
      <c r="I5" s="6"/>
      <c r="J5" s="76">
        <v>170.78947368421052</v>
      </c>
      <c r="K5" s="74">
        <v>77.5</v>
      </c>
      <c r="L5" s="5"/>
      <c r="M5" s="6"/>
    </row>
    <row r="6" spans="2:13" ht="12.75">
      <c r="B6" s="18"/>
      <c r="C6" s="21">
        <v>3</v>
      </c>
      <c r="D6" s="7">
        <v>3</v>
      </c>
      <c r="E6" s="54" t="s">
        <v>72</v>
      </c>
      <c r="F6" s="54" t="s">
        <v>25</v>
      </c>
      <c r="G6" s="54" t="s">
        <v>2</v>
      </c>
      <c r="H6" s="36">
        <f t="shared" si="0"/>
        <v>222.73026315789474</v>
      </c>
      <c r="I6" s="6"/>
      <c r="J6" s="76">
        <v>139.60526315789474</v>
      </c>
      <c r="K6" s="74">
        <v>83.125</v>
      </c>
      <c r="L6" s="5"/>
      <c r="M6" s="6"/>
    </row>
    <row r="7" spans="2:13" ht="12.75">
      <c r="B7" s="18"/>
      <c r="C7" s="21">
        <v>3</v>
      </c>
      <c r="D7" s="7">
        <v>4</v>
      </c>
      <c r="E7" s="54" t="s">
        <v>70</v>
      </c>
      <c r="F7" s="54" t="s">
        <v>23</v>
      </c>
      <c r="G7" s="54" t="s">
        <v>1</v>
      </c>
      <c r="H7" s="36">
        <f t="shared" si="0"/>
        <v>212.56578947368422</v>
      </c>
      <c r="I7" s="6"/>
      <c r="J7" s="76">
        <v>168.81578947368422</v>
      </c>
      <c r="K7" s="74">
        <v>43.75</v>
      </c>
      <c r="L7" s="5"/>
      <c r="M7" s="6"/>
    </row>
    <row r="8" spans="2:13" ht="12.75">
      <c r="B8" s="18"/>
      <c r="C8" s="21">
        <v>3</v>
      </c>
      <c r="D8" s="7">
        <v>5</v>
      </c>
      <c r="E8" s="54" t="s">
        <v>71</v>
      </c>
      <c r="F8" s="54" t="s">
        <v>24</v>
      </c>
      <c r="G8" s="54" t="s">
        <v>3</v>
      </c>
      <c r="H8" s="36">
        <f t="shared" si="0"/>
        <v>211.67763157894737</v>
      </c>
      <c r="I8" s="6"/>
      <c r="J8" s="76">
        <v>151.05263157894737</v>
      </c>
      <c r="K8" s="74">
        <v>60.625</v>
      </c>
      <c r="L8" s="5"/>
      <c r="M8" s="6"/>
    </row>
    <row r="9" spans="2:13" ht="12.75">
      <c r="B9" s="18"/>
      <c r="C9" s="21">
        <v>3</v>
      </c>
      <c r="D9" s="7">
        <v>6</v>
      </c>
      <c r="E9" s="34" t="s">
        <v>75</v>
      </c>
      <c r="F9" s="34" t="s">
        <v>25</v>
      </c>
      <c r="G9" s="35" t="s">
        <v>2</v>
      </c>
      <c r="H9" s="36">
        <f t="shared" si="0"/>
        <v>200</v>
      </c>
      <c r="I9" s="6"/>
      <c r="J9" s="76">
        <v>100</v>
      </c>
      <c r="K9" s="74">
        <v>100</v>
      </c>
      <c r="L9" s="5"/>
      <c r="M9" s="6"/>
    </row>
    <row r="10" spans="2:13" ht="12.75">
      <c r="B10" s="18"/>
      <c r="C10" s="21">
        <v>3</v>
      </c>
      <c r="D10" s="7">
        <v>7</v>
      </c>
      <c r="E10" s="54" t="s">
        <v>73</v>
      </c>
      <c r="F10" s="54" t="s">
        <v>26</v>
      </c>
      <c r="G10" s="54" t="s">
        <v>1</v>
      </c>
      <c r="H10" s="36">
        <f t="shared" si="0"/>
        <v>186.2171052631579</v>
      </c>
      <c r="I10" s="6"/>
      <c r="J10" s="76">
        <v>114.34210526315789</v>
      </c>
      <c r="K10" s="74">
        <v>71.875</v>
      </c>
      <c r="L10" s="5"/>
      <c r="M10" s="6"/>
    </row>
    <row r="11" spans="2:13" ht="12.75">
      <c r="B11" s="18"/>
      <c r="C11" s="21">
        <v>3</v>
      </c>
      <c r="D11" s="7">
        <v>8</v>
      </c>
      <c r="E11" s="35" t="s">
        <v>77</v>
      </c>
      <c r="F11" s="35" t="s">
        <v>29</v>
      </c>
      <c r="G11" s="35" t="s">
        <v>136</v>
      </c>
      <c r="H11" s="36">
        <f t="shared" si="0"/>
        <v>179.2763157894737</v>
      </c>
      <c r="I11" s="6"/>
      <c r="J11" s="76">
        <v>90.52631578947368</v>
      </c>
      <c r="K11" s="74">
        <v>88.75</v>
      </c>
      <c r="L11" s="5"/>
      <c r="M11" s="6"/>
    </row>
    <row r="12" spans="2:13" ht="12.75">
      <c r="B12" s="18"/>
      <c r="C12" s="21">
        <v>3</v>
      </c>
      <c r="D12" s="7">
        <v>9</v>
      </c>
      <c r="E12" s="35" t="s">
        <v>78</v>
      </c>
      <c r="F12" s="35" t="s">
        <v>30</v>
      </c>
      <c r="G12" s="35" t="s">
        <v>1</v>
      </c>
      <c r="H12" s="36">
        <f t="shared" si="0"/>
        <v>126.57894736842105</v>
      </c>
      <c r="I12" s="6"/>
      <c r="J12" s="76">
        <v>71.57894736842105</v>
      </c>
      <c r="K12" s="74">
        <v>55</v>
      </c>
      <c r="L12" s="5"/>
      <c r="M12" s="6"/>
    </row>
    <row r="13" spans="2:13" ht="12.75">
      <c r="B13" s="18"/>
      <c r="C13" s="21">
        <v>3</v>
      </c>
      <c r="D13" s="7">
        <v>10</v>
      </c>
      <c r="E13" s="54" t="s">
        <v>74</v>
      </c>
      <c r="F13" s="54" t="s">
        <v>27</v>
      </c>
      <c r="G13" s="54" t="s">
        <v>1</v>
      </c>
      <c r="H13" s="36">
        <f t="shared" si="0"/>
        <v>102.89473684210526</v>
      </c>
      <c r="I13" s="6"/>
      <c r="J13" s="76">
        <v>102.89473684210526</v>
      </c>
      <c r="L13" s="5"/>
      <c r="M13" s="6"/>
    </row>
    <row r="14" spans="2:13" ht="12.75">
      <c r="B14" s="18"/>
      <c r="C14" s="21">
        <v>3</v>
      </c>
      <c r="D14" s="7">
        <v>11</v>
      </c>
      <c r="E14" s="54" t="s">
        <v>76</v>
      </c>
      <c r="F14" s="54" t="s">
        <v>28</v>
      </c>
      <c r="G14" s="54" t="s">
        <v>2</v>
      </c>
      <c r="H14" s="36">
        <f t="shared" si="0"/>
        <v>92.63157894736841</v>
      </c>
      <c r="I14" s="6"/>
      <c r="J14" s="76">
        <v>92.63157894736841</v>
      </c>
      <c r="L14" s="5"/>
      <c r="M14" s="6"/>
    </row>
    <row r="15" spans="2:13" ht="12.75">
      <c r="B15" s="18"/>
      <c r="C15" s="21">
        <v>3</v>
      </c>
      <c r="D15" s="7">
        <v>12</v>
      </c>
      <c r="E15" s="35" t="s">
        <v>82</v>
      </c>
      <c r="F15" s="35" t="s">
        <v>33</v>
      </c>
      <c r="G15" s="35" t="s">
        <v>1</v>
      </c>
      <c r="H15" s="36">
        <f t="shared" si="0"/>
        <v>78.91447368421052</v>
      </c>
      <c r="I15" s="6"/>
      <c r="J15" s="76">
        <v>40.78947368421052</v>
      </c>
      <c r="K15" s="74">
        <v>38.125</v>
      </c>
      <c r="L15" s="5"/>
      <c r="M15" s="6"/>
    </row>
    <row r="16" spans="2:13" ht="12.75">
      <c r="B16" s="18"/>
      <c r="C16" s="21">
        <v>3</v>
      </c>
      <c r="D16" s="7">
        <v>13</v>
      </c>
      <c r="E16" s="35" t="s">
        <v>87</v>
      </c>
      <c r="F16" s="35" t="s">
        <v>37</v>
      </c>
      <c r="G16" s="35" t="s">
        <v>2</v>
      </c>
      <c r="H16" s="36">
        <f t="shared" si="0"/>
        <v>75.95394736842105</v>
      </c>
      <c r="I16" s="6"/>
      <c r="J16" s="76">
        <v>26.578947368421055</v>
      </c>
      <c r="K16" s="74">
        <v>49.375</v>
      </c>
      <c r="L16" s="5"/>
      <c r="M16" s="6"/>
    </row>
    <row r="17" spans="2:13" ht="12.75">
      <c r="B17" s="18"/>
      <c r="C17" s="21">
        <v>3</v>
      </c>
      <c r="D17" s="7">
        <v>14</v>
      </c>
      <c r="E17" s="54" t="s">
        <v>84</v>
      </c>
      <c r="F17" s="54" t="s">
        <v>35</v>
      </c>
      <c r="G17" s="54" t="s">
        <v>1</v>
      </c>
      <c r="H17" s="36">
        <f t="shared" si="0"/>
        <v>69.07894736842105</v>
      </c>
      <c r="I17" s="6"/>
      <c r="J17" s="76">
        <v>36.578947368421055</v>
      </c>
      <c r="K17" s="74">
        <v>32.5</v>
      </c>
      <c r="L17" s="5"/>
      <c r="M17" s="6"/>
    </row>
    <row r="18" spans="2:13" ht="12.75">
      <c r="B18" s="18"/>
      <c r="C18" s="21">
        <v>3</v>
      </c>
      <c r="D18" s="7">
        <v>15</v>
      </c>
      <c r="E18" s="54" t="s">
        <v>192</v>
      </c>
      <c r="F18" s="54" t="s">
        <v>141</v>
      </c>
      <c r="G18" s="54" t="s">
        <v>136</v>
      </c>
      <c r="H18" s="36">
        <f t="shared" si="0"/>
        <v>66.25</v>
      </c>
      <c r="I18" s="6"/>
      <c r="K18" s="74">
        <v>66.25</v>
      </c>
      <c r="L18" s="5"/>
      <c r="M18" s="6"/>
    </row>
    <row r="19" spans="2:13" ht="12.75">
      <c r="B19" s="18"/>
      <c r="C19" s="21">
        <v>3</v>
      </c>
      <c r="D19" s="7">
        <v>16</v>
      </c>
      <c r="E19" s="54" t="s">
        <v>79</v>
      </c>
      <c r="F19" s="54" t="s">
        <v>31</v>
      </c>
      <c r="G19" s="54" t="s">
        <v>3</v>
      </c>
      <c r="H19" s="36">
        <f t="shared" si="0"/>
        <v>62.5</v>
      </c>
      <c r="I19" s="6"/>
      <c r="J19" s="76">
        <v>62.5</v>
      </c>
      <c r="L19" s="5"/>
      <c r="M19" s="6"/>
    </row>
    <row r="20" spans="2:13" ht="12.75">
      <c r="B20" s="18"/>
      <c r="C20" s="21">
        <v>3</v>
      </c>
      <c r="D20" s="7">
        <v>17</v>
      </c>
      <c r="E20" s="35" t="s">
        <v>80</v>
      </c>
      <c r="F20" s="35" t="s">
        <v>32</v>
      </c>
      <c r="G20" s="35" t="s">
        <v>6</v>
      </c>
      <c r="H20" s="36">
        <f t="shared" si="0"/>
        <v>57.36842105263158</v>
      </c>
      <c r="I20" s="6"/>
      <c r="J20" s="76">
        <v>57.36842105263158</v>
      </c>
      <c r="L20" s="5"/>
      <c r="M20" s="6"/>
    </row>
    <row r="21" spans="2:13" ht="12.75">
      <c r="B21" s="18"/>
      <c r="C21" s="21">
        <v>3</v>
      </c>
      <c r="D21" s="7">
        <v>18</v>
      </c>
      <c r="E21" s="35" t="s">
        <v>81</v>
      </c>
      <c r="F21" s="35" t="s">
        <v>33</v>
      </c>
      <c r="G21" s="35" t="s">
        <v>6</v>
      </c>
      <c r="H21" s="36">
        <f t="shared" si="0"/>
        <v>40.78947368421052</v>
      </c>
      <c r="I21" s="6"/>
      <c r="J21" s="76">
        <v>40.78947368421052</v>
      </c>
      <c r="L21" s="5"/>
      <c r="M21" s="6"/>
    </row>
    <row r="22" spans="2:13" ht="12.75">
      <c r="B22" s="18"/>
      <c r="C22" s="21">
        <v>3</v>
      </c>
      <c r="D22" s="7">
        <v>19</v>
      </c>
      <c r="E22" s="54" t="s">
        <v>83</v>
      </c>
      <c r="F22" s="54" t="s">
        <v>34</v>
      </c>
      <c r="G22" s="54" t="s">
        <v>4</v>
      </c>
      <c r="H22" s="36">
        <f t="shared" si="0"/>
        <v>37.36842105263158</v>
      </c>
      <c r="I22" s="6"/>
      <c r="J22" s="76">
        <v>37.36842105263158</v>
      </c>
      <c r="L22" s="5"/>
      <c r="M22" s="6"/>
    </row>
    <row r="23" spans="2:13" ht="12.75">
      <c r="B23" s="18"/>
      <c r="C23" s="21">
        <v>3</v>
      </c>
      <c r="D23" s="7">
        <v>20</v>
      </c>
      <c r="E23" s="54" t="s">
        <v>85</v>
      </c>
      <c r="F23" s="54" t="s">
        <v>36</v>
      </c>
      <c r="G23" s="54" t="s">
        <v>5</v>
      </c>
      <c r="H23" s="36">
        <f t="shared" si="0"/>
        <v>32.5</v>
      </c>
      <c r="I23" s="6"/>
      <c r="J23" s="76">
        <v>32.5</v>
      </c>
      <c r="L23" s="5"/>
      <c r="M23" s="6"/>
    </row>
    <row r="24" spans="2:13" ht="12.75">
      <c r="B24" s="18"/>
      <c r="C24" s="21">
        <v>3</v>
      </c>
      <c r="D24" s="7">
        <v>21</v>
      </c>
      <c r="E24" s="54" t="s">
        <v>142</v>
      </c>
      <c r="F24" s="54" t="s">
        <v>29</v>
      </c>
      <c r="G24" s="54" t="s">
        <v>136</v>
      </c>
      <c r="H24" s="36">
        <f t="shared" si="0"/>
        <v>26.875</v>
      </c>
      <c r="I24" s="6"/>
      <c r="K24" s="74">
        <v>26.875</v>
      </c>
      <c r="L24" s="5"/>
      <c r="M24" s="6"/>
    </row>
    <row r="25" spans="2:13" ht="12.75">
      <c r="B25" s="18"/>
      <c r="C25" s="21">
        <v>3</v>
      </c>
      <c r="D25" s="72" t="s">
        <v>194</v>
      </c>
      <c r="E25" s="35" t="s">
        <v>86</v>
      </c>
      <c r="F25" s="35" t="s">
        <v>34</v>
      </c>
      <c r="G25" s="35" t="s">
        <v>5</v>
      </c>
      <c r="H25" s="36">
        <f t="shared" si="0"/>
        <v>26.578947368421055</v>
      </c>
      <c r="I25" s="6"/>
      <c r="J25" s="76">
        <v>26.578947368421055</v>
      </c>
      <c r="L25" s="5"/>
      <c r="M25" s="6"/>
    </row>
    <row r="26" spans="2:13" ht="12.75">
      <c r="B26" s="18"/>
      <c r="C26" s="21">
        <v>3</v>
      </c>
      <c r="D26" s="7"/>
      <c r="E26" s="35" t="s">
        <v>88</v>
      </c>
      <c r="F26" s="35" t="s">
        <v>34</v>
      </c>
      <c r="G26" s="35" t="s">
        <v>1</v>
      </c>
      <c r="H26" s="36">
        <f t="shared" si="0"/>
        <v>26.578947368421055</v>
      </c>
      <c r="I26" s="6"/>
      <c r="J26" s="76">
        <v>26.578947368421055</v>
      </c>
      <c r="L26" s="5"/>
      <c r="M26" s="6"/>
    </row>
    <row r="27" spans="2:13" ht="12.75">
      <c r="B27" s="18"/>
      <c r="C27" s="21">
        <v>3</v>
      </c>
      <c r="D27" s="7">
        <v>24</v>
      </c>
      <c r="E27" s="54" t="s">
        <v>143</v>
      </c>
      <c r="F27" s="54" t="s">
        <v>22</v>
      </c>
      <c r="G27" s="54" t="s">
        <v>2</v>
      </c>
      <c r="H27" s="36">
        <f t="shared" si="0"/>
        <v>21.25</v>
      </c>
      <c r="I27" s="6"/>
      <c r="K27" s="74">
        <v>21.25</v>
      </c>
      <c r="L27" s="5"/>
      <c r="M27" s="6"/>
    </row>
    <row r="28" spans="2:13" ht="12.75">
      <c r="B28" s="18"/>
      <c r="C28" s="21">
        <v>3</v>
      </c>
      <c r="D28" s="7">
        <v>25</v>
      </c>
      <c r="E28" s="54" t="s">
        <v>89</v>
      </c>
      <c r="F28" s="54" t="s">
        <v>25</v>
      </c>
      <c r="G28" s="54" t="s">
        <v>4</v>
      </c>
      <c r="H28" s="36">
        <f t="shared" si="0"/>
        <v>17.5</v>
      </c>
      <c r="I28" s="6"/>
      <c r="J28" s="76">
        <v>17.5</v>
      </c>
      <c r="L28" s="5"/>
      <c r="M28" s="6"/>
    </row>
    <row r="29" spans="2:13" ht="12.75">
      <c r="B29" s="18"/>
      <c r="C29" s="21">
        <v>3</v>
      </c>
      <c r="D29" s="7">
        <v>26</v>
      </c>
      <c r="E29" s="54" t="s">
        <v>145</v>
      </c>
      <c r="F29" s="54" t="s">
        <v>146</v>
      </c>
      <c r="G29" s="54" t="s">
        <v>136</v>
      </c>
      <c r="H29" s="36">
        <f t="shared" si="0"/>
        <v>15.625</v>
      </c>
      <c r="I29" s="6"/>
      <c r="K29" s="74">
        <v>15.625</v>
      </c>
      <c r="L29" s="5"/>
      <c r="M29" s="6"/>
    </row>
    <row r="30" spans="2:13" ht="12.75">
      <c r="B30" s="18"/>
      <c r="C30" s="21">
        <v>3</v>
      </c>
      <c r="D30" s="7">
        <v>27</v>
      </c>
      <c r="E30" s="35" t="s">
        <v>90</v>
      </c>
      <c r="F30" s="35" t="s">
        <v>38</v>
      </c>
      <c r="G30" s="35" t="s">
        <v>6</v>
      </c>
      <c r="H30" s="36">
        <f t="shared" si="0"/>
        <v>12.368421052631582</v>
      </c>
      <c r="I30" s="6"/>
      <c r="J30" s="76">
        <v>12.368421052631582</v>
      </c>
      <c r="L30" s="5"/>
      <c r="M30" s="6"/>
    </row>
    <row r="31" spans="2:13" ht="13.5" thickBot="1">
      <c r="B31" s="18"/>
      <c r="C31" s="21">
        <v>3</v>
      </c>
      <c r="D31" s="52">
        <v>28</v>
      </c>
      <c r="E31" s="55" t="s">
        <v>147</v>
      </c>
      <c r="F31" s="55" t="s">
        <v>28</v>
      </c>
      <c r="G31" s="55" t="s">
        <v>136</v>
      </c>
      <c r="H31" s="44">
        <f t="shared" si="0"/>
        <v>10</v>
      </c>
      <c r="I31" s="6"/>
      <c r="K31" s="74">
        <v>10</v>
      </c>
      <c r="L31" s="5"/>
      <c r="M31" s="6"/>
    </row>
    <row r="32" spans="2:13" ht="12.75">
      <c r="B32" s="65" t="s">
        <v>13</v>
      </c>
      <c r="C32" s="66">
        <v>2</v>
      </c>
      <c r="D32" s="69">
        <v>1</v>
      </c>
      <c r="E32" s="70" t="s">
        <v>94</v>
      </c>
      <c r="F32" s="70" t="s">
        <v>37</v>
      </c>
      <c r="G32" s="70" t="s">
        <v>1</v>
      </c>
      <c r="H32" s="71">
        <f t="shared" si="0"/>
        <v>266.9117647058823</v>
      </c>
      <c r="I32" s="9"/>
      <c r="J32" s="76">
        <v>166.91176470588235</v>
      </c>
      <c r="K32" s="74">
        <v>100</v>
      </c>
      <c r="L32" s="5"/>
      <c r="M32" s="6"/>
    </row>
    <row r="33" spans="2:13" ht="12.75">
      <c r="B33" s="18" t="s">
        <v>14</v>
      </c>
      <c r="C33" s="21">
        <v>2</v>
      </c>
      <c r="D33" s="7">
        <v>2</v>
      </c>
      <c r="E33" s="54" t="s">
        <v>95</v>
      </c>
      <c r="F33" s="54" t="s">
        <v>41</v>
      </c>
      <c r="G33" s="54" t="s">
        <v>1</v>
      </c>
      <c r="H33" s="59">
        <f t="shared" si="0"/>
        <v>223.53781512605042</v>
      </c>
      <c r="I33" s="9"/>
      <c r="J33" s="76">
        <v>142.8235294117647</v>
      </c>
      <c r="K33" s="74">
        <v>80.71428571428572</v>
      </c>
      <c r="L33" s="5"/>
      <c r="M33" s="6"/>
    </row>
    <row r="34" spans="2:13" ht="12.75">
      <c r="B34" s="18"/>
      <c r="C34" s="21">
        <v>2</v>
      </c>
      <c r="D34" s="7">
        <v>3</v>
      </c>
      <c r="E34" s="54" t="s">
        <v>91</v>
      </c>
      <c r="F34" s="54" t="s">
        <v>39</v>
      </c>
      <c r="G34" s="54" t="s">
        <v>1</v>
      </c>
      <c r="H34" s="59">
        <f t="shared" si="0"/>
        <v>194.70588235294116</v>
      </c>
      <c r="I34" s="9"/>
      <c r="J34" s="76">
        <v>194.70588235294116</v>
      </c>
      <c r="L34" s="5"/>
      <c r="M34" s="6"/>
    </row>
    <row r="35" spans="2:13" ht="12.75">
      <c r="B35" s="18"/>
      <c r="C35" s="21">
        <v>2</v>
      </c>
      <c r="D35" s="7">
        <v>4</v>
      </c>
      <c r="E35" s="54" t="s">
        <v>98</v>
      </c>
      <c r="F35" s="54" t="s">
        <v>43</v>
      </c>
      <c r="G35" s="54" t="s">
        <v>3</v>
      </c>
      <c r="H35" s="59">
        <f t="shared" si="0"/>
        <v>193.02100840336135</v>
      </c>
      <c r="I35" s="9"/>
      <c r="J35" s="76">
        <v>118.73529411764706</v>
      </c>
      <c r="K35" s="74">
        <v>74.28571428571428</v>
      </c>
      <c r="L35" s="5"/>
      <c r="M35" s="6"/>
    </row>
    <row r="36" spans="2:13" ht="12.75">
      <c r="B36" s="18"/>
      <c r="C36" s="21">
        <v>2</v>
      </c>
      <c r="D36" s="7">
        <v>5</v>
      </c>
      <c r="E36" s="54" t="s">
        <v>96</v>
      </c>
      <c r="F36" s="54" t="s">
        <v>42</v>
      </c>
      <c r="G36" s="54" t="s">
        <v>5</v>
      </c>
      <c r="H36" s="59">
        <f aca="true" t="shared" si="1" ref="H36:H67">J36+K36</f>
        <v>192.07563025210084</v>
      </c>
      <c r="I36" s="9"/>
      <c r="J36" s="76">
        <v>130.64705882352942</v>
      </c>
      <c r="K36" s="74">
        <v>61.42857142857143</v>
      </c>
      <c r="L36" s="5"/>
      <c r="M36" s="6"/>
    </row>
    <row r="37" spans="2:13" ht="12.75">
      <c r="B37" s="18"/>
      <c r="C37" s="21">
        <v>2</v>
      </c>
      <c r="D37" s="7">
        <v>6</v>
      </c>
      <c r="E37" s="35" t="s">
        <v>100</v>
      </c>
      <c r="F37" s="35" t="s">
        <v>44</v>
      </c>
      <c r="G37" s="35" t="s">
        <v>2</v>
      </c>
      <c r="H37" s="59">
        <f t="shared" si="1"/>
        <v>178.14285714285714</v>
      </c>
      <c r="I37" s="9"/>
      <c r="J37" s="76">
        <v>91</v>
      </c>
      <c r="K37" s="74">
        <v>87.14285714285714</v>
      </c>
      <c r="L37" s="5"/>
      <c r="M37" s="6"/>
    </row>
    <row r="38" spans="2:13" ht="12.75">
      <c r="B38" s="18"/>
      <c r="C38" s="21">
        <v>2</v>
      </c>
      <c r="D38" s="7">
        <v>7</v>
      </c>
      <c r="E38" s="54" t="s">
        <v>97</v>
      </c>
      <c r="F38" s="54" t="s">
        <v>32</v>
      </c>
      <c r="G38" s="54" t="s">
        <v>5</v>
      </c>
      <c r="H38" s="59">
        <f t="shared" si="1"/>
        <v>177.44117647058823</v>
      </c>
      <c r="I38" s="9"/>
      <c r="J38" s="76">
        <v>122.44117647058823</v>
      </c>
      <c r="K38" s="74">
        <v>55</v>
      </c>
      <c r="L38" s="5"/>
      <c r="M38" s="6"/>
    </row>
    <row r="39" spans="2:13" ht="12.75">
      <c r="B39" s="18"/>
      <c r="C39" s="21">
        <v>2</v>
      </c>
      <c r="D39" s="7">
        <v>8</v>
      </c>
      <c r="E39" s="54" t="s">
        <v>92</v>
      </c>
      <c r="F39" s="54" t="s">
        <v>32</v>
      </c>
      <c r="G39" s="54" t="s">
        <v>1</v>
      </c>
      <c r="H39" s="59">
        <f t="shared" si="1"/>
        <v>170.61764705882354</v>
      </c>
      <c r="I39" s="9"/>
      <c r="J39" s="76">
        <v>170.61764705882354</v>
      </c>
      <c r="L39" s="5"/>
      <c r="M39" s="6"/>
    </row>
    <row r="40" spans="2:13" ht="12.75">
      <c r="B40" s="18"/>
      <c r="C40" s="21">
        <v>2</v>
      </c>
      <c r="D40" s="7">
        <v>9</v>
      </c>
      <c r="E40" s="54" t="s">
        <v>93</v>
      </c>
      <c r="F40" s="54" t="s">
        <v>40</v>
      </c>
      <c r="G40" s="54" t="s">
        <v>1</v>
      </c>
      <c r="H40" s="59">
        <f t="shared" si="1"/>
        <v>169.02941176470588</v>
      </c>
      <c r="I40" s="9"/>
      <c r="J40" s="76">
        <v>169.02941176470588</v>
      </c>
      <c r="L40" s="5"/>
      <c r="M40" s="6"/>
    </row>
    <row r="41" spans="2:13" ht="12.75">
      <c r="B41" s="18"/>
      <c r="C41" s="21">
        <v>2</v>
      </c>
      <c r="D41" s="7">
        <v>10</v>
      </c>
      <c r="E41" s="54" t="s">
        <v>106</v>
      </c>
      <c r="F41" s="54" t="s">
        <v>48</v>
      </c>
      <c r="G41" s="54" t="s">
        <v>3</v>
      </c>
      <c r="H41" s="59">
        <f t="shared" si="1"/>
        <v>145.92436974789916</v>
      </c>
      <c r="I41" s="9"/>
      <c r="J41" s="76">
        <v>52.35294117647059</v>
      </c>
      <c r="K41" s="74">
        <v>93.57142857142857</v>
      </c>
      <c r="M41" s="8"/>
    </row>
    <row r="42" spans="2:13" ht="12.75">
      <c r="B42" s="18"/>
      <c r="C42" s="21">
        <v>2</v>
      </c>
      <c r="D42" s="7">
        <v>11</v>
      </c>
      <c r="E42" s="35" t="s">
        <v>105</v>
      </c>
      <c r="F42" s="35" t="s">
        <v>47</v>
      </c>
      <c r="G42" s="35" t="s">
        <v>1</v>
      </c>
      <c r="H42" s="59">
        <f t="shared" si="1"/>
        <v>122.85714285714286</v>
      </c>
      <c r="I42" s="9"/>
      <c r="J42" s="76">
        <v>55</v>
      </c>
      <c r="K42" s="74">
        <v>67.85714285714286</v>
      </c>
      <c r="L42" s="8"/>
      <c r="M42" s="8"/>
    </row>
    <row r="43" spans="2:10" ht="12.75">
      <c r="B43" s="18"/>
      <c r="C43" s="21">
        <v>2</v>
      </c>
      <c r="D43" s="7">
        <v>12</v>
      </c>
      <c r="E43" s="54" t="s">
        <v>99</v>
      </c>
      <c r="F43" s="54" t="s">
        <v>30</v>
      </c>
      <c r="G43" s="54" t="s">
        <v>1</v>
      </c>
      <c r="H43" s="59">
        <f t="shared" si="1"/>
        <v>100</v>
      </c>
      <c r="I43" s="9"/>
      <c r="J43" s="76">
        <v>100</v>
      </c>
    </row>
    <row r="44" spans="2:10" ht="12.75">
      <c r="B44" s="18"/>
      <c r="C44" s="21">
        <v>2</v>
      </c>
      <c r="D44" s="7">
        <v>13</v>
      </c>
      <c r="E44" s="35" t="s">
        <v>101</v>
      </c>
      <c r="F44" s="35" t="s">
        <v>45</v>
      </c>
      <c r="G44" s="35" t="s">
        <v>3</v>
      </c>
      <c r="H44" s="59">
        <f t="shared" si="1"/>
        <v>82</v>
      </c>
      <c r="I44" s="9"/>
      <c r="J44" s="76">
        <v>82</v>
      </c>
    </row>
    <row r="45" spans="2:10" ht="12.75">
      <c r="B45" s="18"/>
      <c r="C45" s="21">
        <v>2</v>
      </c>
      <c r="D45" s="7">
        <v>14</v>
      </c>
      <c r="E45" s="54" t="s">
        <v>102</v>
      </c>
      <c r="F45" s="54" t="s">
        <v>34</v>
      </c>
      <c r="G45" s="54" t="s">
        <v>6</v>
      </c>
      <c r="H45" s="59">
        <f t="shared" si="1"/>
        <v>77.30882352941177</v>
      </c>
      <c r="I45" s="9"/>
      <c r="J45" s="76">
        <v>77.30882352941177</v>
      </c>
    </row>
    <row r="46" spans="2:10" ht="12.75">
      <c r="B46" s="18"/>
      <c r="C46" s="21">
        <v>2</v>
      </c>
      <c r="D46" s="7">
        <v>15</v>
      </c>
      <c r="E46" s="54" t="s">
        <v>103</v>
      </c>
      <c r="F46" s="54" t="s">
        <v>46</v>
      </c>
      <c r="G46" s="54" t="s">
        <v>4</v>
      </c>
      <c r="H46" s="59">
        <f t="shared" si="1"/>
        <v>74.92647058823529</v>
      </c>
      <c r="I46" s="9"/>
      <c r="J46" s="76">
        <v>74.92647058823529</v>
      </c>
    </row>
    <row r="47" spans="2:10" ht="12.75">
      <c r="B47" s="18"/>
      <c r="C47" s="21">
        <v>2</v>
      </c>
      <c r="D47" s="7">
        <v>16</v>
      </c>
      <c r="E47" s="35" t="s">
        <v>104</v>
      </c>
      <c r="F47" s="35" t="s">
        <v>38</v>
      </c>
      <c r="G47" s="35" t="s">
        <v>137</v>
      </c>
      <c r="H47" s="59">
        <f t="shared" si="1"/>
        <v>68.5</v>
      </c>
      <c r="I47" s="9"/>
      <c r="J47" s="76">
        <v>68.5</v>
      </c>
    </row>
    <row r="48" spans="2:11" ht="12.75">
      <c r="B48" s="18"/>
      <c r="C48" s="21">
        <v>2</v>
      </c>
      <c r="D48" s="7">
        <v>17</v>
      </c>
      <c r="E48" s="35" t="s">
        <v>107</v>
      </c>
      <c r="F48" s="35" t="s">
        <v>25</v>
      </c>
      <c r="G48" s="35" t="s">
        <v>5</v>
      </c>
      <c r="H48" s="59">
        <f t="shared" si="1"/>
        <v>66.60714285714286</v>
      </c>
      <c r="I48" s="9"/>
      <c r="J48" s="76">
        <v>43.75</v>
      </c>
      <c r="K48" s="74">
        <v>22.85714285714286</v>
      </c>
    </row>
    <row r="49" spans="2:11" ht="12.75">
      <c r="B49" s="18"/>
      <c r="C49" s="21">
        <v>2</v>
      </c>
      <c r="D49" s="7">
        <v>18</v>
      </c>
      <c r="E49" s="35" t="s">
        <v>111</v>
      </c>
      <c r="F49" s="35" t="s">
        <v>50</v>
      </c>
      <c r="G49" s="35" t="s">
        <v>5</v>
      </c>
      <c r="H49" s="59">
        <f t="shared" si="1"/>
        <v>65.96428571428571</v>
      </c>
      <c r="I49" s="9"/>
      <c r="J49" s="76">
        <v>30.25</v>
      </c>
      <c r="K49" s="74">
        <v>35.71428571428571</v>
      </c>
    </row>
    <row r="50" spans="2:11" ht="12.75">
      <c r="B50" s="18"/>
      <c r="C50" s="21">
        <v>2</v>
      </c>
      <c r="D50" s="7">
        <v>19</v>
      </c>
      <c r="E50" s="35" t="s">
        <v>148</v>
      </c>
      <c r="F50" s="35" t="s">
        <v>45</v>
      </c>
      <c r="G50" s="35" t="s">
        <v>2</v>
      </c>
      <c r="H50" s="59">
        <f t="shared" si="1"/>
        <v>48.57142857142857</v>
      </c>
      <c r="I50" s="9"/>
      <c r="K50" s="74">
        <v>48.57142857142857</v>
      </c>
    </row>
    <row r="51" spans="2:10" ht="12.75">
      <c r="B51" s="18"/>
      <c r="C51" s="21">
        <v>2</v>
      </c>
      <c r="D51" s="7">
        <v>20</v>
      </c>
      <c r="E51" s="54" t="s">
        <v>93</v>
      </c>
      <c r="F51" s="54" t="s">
        <v>26</v>
      </c>
      <c r="G51" s="54" t="s">
        <v>4</v>
      </c>
      <c r="H51" s="59">
        <f t="shared" si="1"/>
        <v>45.544117647058826</v>
      </c>
      <c r="I51" s="9"/>
      <c r="J51" s="76">
        <v>45.544117647058826</v>
      </c>
    </row>
    <row r="52" spans="2:11" ht="12.75">
      <c r="B52" s="18"/>
      <c r="C52" s="21">
        <v>2</v>
      </c>
      <c r="D52" s="7">
        <v>21</v>
      </c>
      <c r="E52" s="35" t="s">
        <v>149</v>
      </c>
      <c r="F52" s="35" t="s">
        <v>150</v>
      </c>
      <c r="G52" s="35" t="s">
        <v>2</v>
      </c>
      <c r="H52" s="59">
        <f t="shared" si="1"/>
        <v>42.142857142857146</v>
      </c>
      <c r="I52" s="9"/>
      <c r="K52" s="74">
        <v>42.142857142857146</v>
      </c>
    </row>
    <row r="53" spans="2:10" ht="12.75">
      <c r="B53" s="18"/>
      <c r="C53" s="21">
        <v>2</v>
      </c>
      <c r="D53" s="7">
        <v>22</v>
      </c>
      <c r="E53" s="54" t="s">
        <v>108</v>
      </c>
      <c r="F53" s="54" t="s">
        <v>49</v>
      </c>
      <c r="G53" s="54" t="s">
        <v>5</v>
      </c>
      <c r="H53" s="59">
        <f t="shared" si="1"/>
        <v>41.76470588235294</v>
      </c>
      <c r="I53" s="9"/>
      <c r="J53" s="76">
        <v>41.76470588235294</v>
      </c>
    </row>
    <row r="54" spans="2:10" ht="12.75">
      <c r="B54" s="18"/>
      <c r="C54" s="21">
        <v>2</v>
      </c>
      <c r="D54" s="7">
        <v>23</v>
      </c>
      <c r="E54" s="54" t="s">
        <v>109</v>
      </c>
      <c r="F54" s="54" t="s">
        <v>25</v>
      </c>
      <c r="G54" s="54" t="s">
        <v>4</v>
      </c>
      <c r="H54" s="59">
        <f t="shared" si="1"/>
        <v>40.25</v>
      </c>
      <c r="I54" s="9"/>
      <c r="J54" s="76">
        <v>40.25</v>
      </c>
    </row>
    <row r="55" spans="2:10" ht="12.75">
      <c r="B55" s="18"/>
      <c r="C55" s="21">
        <v>2</v>
      </c>
      <c r="D55" s="7">
        <v>24</v>
      </c>
      <c r="E55" s="54" t="s">
        <v>110</v>
      </c>
      <c r="F55" s="54" t="s">
        <v>48</v>
      </c>
      <c r="G55" s="54" t="s">
        <v>4</v>
      </c>
      <c r="H55" s="59">
        <f t="shared" si="1"/>
        <v>36.470588235294116</v>
      </c>
      <c r="I55" s="9"/>
      <c r="J55" s="76">
        <v>36.470588235294116</v>
      </c>
    </row>
    <row r="56" spans="2:11" ht="12.75">
      <c r="B56" s="18"/>
      <c r="C56" s="21">
        <v>2</v>
      </c>
      <c r="D56" s="7">
        <v>25</v>
      </c>
      <c r="E56" s="35" t="s">
        <v>151</v>
      </c>
      <c r="F56" s="35" t="s">
        <v>152</v>
      </c>
      <c r="G56" s="35" t="s">
        <v>3</v>
      </c>
      <c r="H56" s="59">
        <f t="shared" si="1"/>
        <v>29.285714285714292</v>
      </c>
      <c r="I56" s="9"/>
      <c r="K56" s="74">
        <v>29.285714285714292</v>
      </c>
    </row>
    <row r="57" spans="2:10" ht="12.75">
      <c r="B57" s="18"/>
      <c r="C57" s="21">
        <v>2</v>
      </c>
      <c r="D57" s="7">
        <v>26</v>
      </c>
      <c r="E57" s="54" t="s">
        <v>112</v>
      </c>
      <c r="F57" s="54" t="s">
        <v>45</v>
      </c>
      <c r="G57" s="54" t="s">
        <v>3</v>
      </c>
      <c r="H57" s="59">
        <f t="shared" si="1"/>
        <v>25.882352941176464</v>
      </c>
      <c r="I57" s="9"/>
      <c r="J57" s="76">
        <v>25.882352941176464</v>
      </c>
    </row>
    <row r="58" spans="2:10" ht="12.75">
      <c r="B58" s="18"/>
      <c r="C58" s="21">
        <v>2</v>
      </c>
      <c r="D58" s="7">
        <v>27</v>
      </c>
      <c r="E58" s="54" t="s">
        <v>113</v>
      </c>
      <c r="F58" s="54" t="s">
        <v>28</v>
      </c>
      <c r="G58" s="54" t="s">
        <v>5</v>
      </c>
      <c r="H58" s="59">
        <f t="shared" si="1"/>
        <v>20.588235294117652</v>
      </c>
      <c r="I58" s="9"/>
      <c r="J58" s="76">
        <v>20.588235294117652</v>
      </c>
    </row>
    <row r="59" spans="2:11" ht="12.75">
      <c r="B59" s="18"/>
      <c r="C59" s="21">
        <v>2</v>
      </c>
      <c r="D59" s="7">
        <v>28</v>
      </c>
      <c r="E59" s="35" t="s">
        <v>153</v>
      </c>
      <c r="F59" s="35" t="s">
        <v>26</v>
      </c>
      <c r="G59" s="35" t="s">
        <v>6</v>
      </c>
      <c r="H59" s="59">
        <f t="shared" si="1"/>
        <v>16.42857142857143</v>
      </c>
      <c r="I59" s="9"/>
      <c r="K59" s="74">
        <v>16.42857142857143</v>
      </c>
    </row>
    <row r="60" spans="2:10" ht="12.75">
      <c r="B60" s="18"/>
      <c r="C60" s="21">
        <v>2</v>
      </c>
      <c r="D60" s="72" t="s">
        <v>195</v>
      </c>
      <c r="E60" s="35" t="s">
        <v>114</v>
      </c>
      <c r="F60" s="35" t="s">
        <v>26</v>
      </c>
      <c r="G60" s="35" t="s">
        <v>5</v>
      </c>
      <c r="H60" s="59">
        <f t="shared" si="1"/>
        <v>14.5</v>
      </c>
      <c r="I60" s="9"/>
      <c r="J60" s="76">
        <v>14.5</v>
      </c>
    </row>
    <row r="61" spans="2:10" ht="12.75">
      <c r="B61" s="18"/>
      <c r="C61" s="21">
        <v>2</v>
      </c>
      <c r="D61" s="7"/>
      <c r="E61" s="35" t="s">
        <v>115</v>
      </c>
      <c r="F61" s="35" t="s">
        <v>51</v>
      </c>
      <c r="G61" s="35" t="s">
        <v>2</v>
      </c>
      <c r="H61" s="59">
        <f t="shared" si="1"/>
        <v>14.5</v>
      </c>
      <c r="I61" s="9"/>
      <c r="J61" s="76">
        <v>14.5</v>
      </c>
    </row>
    <row r="62" spans="2:10" ht="12.75">
      <c r="B62" s="18"/>
      <c r="C62" s="21">
        <v>2</v>
      </c>
      <c r="D62" s="7"/>
      <c r="E62" s="35" t="s">
        <v>116</v>
      </c>
      <c r="F62" s="35" t="s">
        <v>28</v>
      </c>
      <c r="G62" s="35" t="s">
        <v>2</v>
      </c>
      <c r="H62" s="59">
        <f t="shared" si="1"/>
        <v>14.5</v>
      </c>
      <c r="I62" s="9"/>
      <c r="J62" s="76">
        <v>14.5</v>
      </c>
    </row>
    <row r="63" spans="2:11" ht="13.5" thickBot="1">
      <c r="B63" s="18"/>
      <c r="C63" s="21">
        <v>2</v>
      </c>
      <c r="D63" s="52">
        <v>32</v>
      </c>
      <c r="E63" s="43" t="s">
        <v>154</v>
      </c>
      <c r="F63" s="43" t="s">
        <v>37</v>
      </c>
      <c r="G63" s="43" t="s">
        <v>136</v>
      </c>
      <c r="H63" s="61">
        <f t="shared" si="1"/>
        <v>10</v>
      </c>
      <c r="I63" s="9"/>
      <c r="K63" s="74">
        <v>10</v>
      </c>
    </row>
    <row r="64" spans="2:11" ht="12.75">
      <c r="B64" s="65" t="s">
        <v>15</v>
      </c>
      <c r="C64" s="66">
        <v>1</v>
      </c>
      <c r="D64" s="67">
        <v>1</v>
      </c>
      <c r="E64" s="49" t="s">
        <v>71</v>
      </c>
      <c r="F64" s="49" t="s">
        <v>28</v>
      </c>
      <c r="G64" s="49" t="s">
        <v>3</v>
      </c>
      <c r="H64" s="68">
        <f t="shared" si="1"/>
        <v>244.28571428571428</v>
      </c>
      <c r="I64" s="10"/>
      <c r="J64" s="77">
        <v>174.28571428571428</v>
      </c>
      <c r="K64" s="74">
        <v>70</v>
      </c>
    </row>
    <row r="65" spans="2:11" ht="12.75">
      <c r="B65" s="18" t="s">
        <v>16</v>
      </c>
      <c r="C65" s="21">
        <v>1</v>
      </c>
      <c r="D65" s="12">
        <v>2</v>
      </c>
      <c r="E65" s="35" t="s">
        <v>101</v>
      </c>
      <c r="F65" s="35" t="s">
        <v>29</v>
      </c>
      <c r="G65" s="35" t="s">
        <v>3</v>
      </c>
      <c r="H65" s="56">
        <f t="shared" si="1"/>
        <v>197.57142857142856</v>
      </c>
      <c r="I65" s="10"/>
      <c r="J65" s="77">
        <v>112.57142857142857</v>
      </c>
      <c r="K65" s="74">
        <v>85</v>
      </c>
    </row>
    <row r="66" spans="2:11" ht="12.75">
      <c r="B66" s="18"/>
      <c r="C66" s="21">
        <v>1</v>
      </c>
      <c r="D66" s="12">
        <v>3</v>
      </c>
      <c r="E66" s="34" t="s">
        <v>119</v>
      </c>
      <c r="F66" s="34" t="s">
        <v>35</v>
      </c>
      <c r="G66" s="35" t="s">
        <v>2</v>
      </c>
      <c r="H66" s="56">
        <f t="shared" si="1"/>
        <v>187.14</v>
      </c>
      <c r="I66" s="10"/>
      <c r="J66" s="77">
        <v>87.14</v>
      </c>
      <c r="K66" s="74">
        <v>100</v>
      </c>
    </row>
    <row r="67" spans="2:11" ht="12.75">
      <c r="B67" s="18"/>
      <c r="C67" s="21">
        <v>1</v>
      </c>
      <c r="D67" s="12">
        <v>4</v>
      </c>
      <c r="E67" s="35" t="s">
        <v>117</v>
      </c>
      <c r="F67" s="35" t="s">
        <v>52</v>
      </c>
      <c r="G67" s="35" t="s">
        <v>6</v>
      </c>
      <c r="H67" s="56">
        <f t="shared" si="1"/>
        <v>172.71428571428572</v>
      </c>
      <c r="I67" s="10"/>
      <c r="J67" s="77">
        <v>117.71428571428571</v>
      </c>
      <c r="K67" s="74">
        <v>55</v>
      </c>
    </row>
    <row r="68" spans="2:10" ht="12.75">
      <c r="B68" s="18"/>
      <c r="C68" s="21">
        <v>1</v>
      </c>
      <c r="D68" s="12">
        <v>5</v>
      </c>
      <c r="E68" s="34" t="s">
        <v>118</v>
      </c>
      <c r="F68" s="34" t="s">
        <v>53</v>
      </c>
      <c r="G68" s="35" t="s">
        <v>6</v>
      </c>
      <c r="H68" s="56">
        <f aca="true" t="shared" si="2" ref="H68:H87">J68+K68</f>
        <v>100</v>
      </c>
      <c r="I68" s="10"/>
      <c r="J68" s="77">
        <v>100</v>
      </c>
    </row>
    <row r="69" spans="2:11" ht="12.75">
      <c r="B69" s="18"/>
      <c r="C69" s="21">
        <v>1</v>
      </c>
      <c r="D69" s="12">
        <v>6</v>
      </c>
      <c r="E69" s="34" t="s">
        <v>121</v>
      </c>
      <c r="F69" s="34" t="s">
        <v>54</v>
      </c>
      <c r="G69" s="35" t="s">
        <v>3</v>
      </c>
      <c r="H69" s="56">
        <f t="shared" si="2"/>
        <v>71.42857142857143</v>
      </c>
      <c r="I69" s="10"/>
      <c r="J69" s="77">
        <v>61.42857142857143</v>
      </c>
      <c r="K69" s="74">
        <v>10</v>
      </c>
    </row>
    <row r="70" spans="2:10" ht="12.75">
      <c r="B70" s="18"/>
      <c r="C70" s="21">
        <v>1</v>
      </c>
      <c r="D70" s="12">
        <v>7</v>
      </c>
      <c r="E70" s="35" t="s">
        <v>120</v>
      </c>
      <c r="F70" s="35" t="s">
        <v>37</v>
      </c>
      <c r="G70" s="35" t="s">
        <v>6</v>
      </c>
      <c r="H70" s="56">
        <f t="shared" si="2"/>
        <v>68.85714285714286</v>
      </c>
      <c r="I70" s="10"/>
      <c r="J70" s="77">
        <v>68.85714285714286</v>
      </c>
    </row>
    <row r="71" spans="2:11" ht="12.75">
      <c r="B71" s="18"/>
      <c r="C71" s="21">
        <v>1</v>
      </c>
      <c r="D71" s="12">
        <v>8</v>
      </c>
      <c r="E71" s="35" t="s">
        <v>98</v>
      </c>
      <c r="F71" s="35" t="s">
        <v>53</v>
      </c>
      <c r="G71" s="35" t="s">
        <v>3</v>
      </c>
      <c r="H71" s="56">
        <f t="shared" si="2"/>
        <v>63</v>
      </c>
      <c r="I71" s="10"/>
      <c r="J71" s="77">
        <v>38</v>
      </c>
      <c r="K71" s="74">
        <v>25</v>
      </c>
    </row>
    <row r="72" spans="2:11" ht="12.75">
      <c r="B72" s="18"/>
      <c r="C72" s="21">
        <v>1</v>
      </c>
      <c r="D72" s="12">
        <v>9</v>
      </c>
      <c r="E72" s="35" t="s">
        <v>155</v>
      </c>
      <c r="F72" s="35" t="s">
        <v>156</v>
      </c>
      <c r="G72" s="35" t="s">
        <v>136</v>
      </c>
      <c r="H72" s="56">
        <f t="shared" si="2"/>
        <v>40</v>
      </c>
      <c r="I72" s="10"/>
      <c r="J72" s="77"/>
      <c r="K72" s="74">
        <v>40</v>
      </c>
    </row>
    <row r="73" spans="2:10" ht="13.5" thickBot="1">
      <c r="B73" s="18"/>
      <c r="C73" s="21">
        <v>1</v>
      </c>
      <c r="D73" s="53">
        <v>10</v>
      </c>
      <c r="E73" s="43" t="s">
        <v>122</v>
      </c>
      <c r="F73" s="43" t="s">
        <v>55</v>
      </c>
      <c r="G73" s="43" t="s">
        <v>4</v>
      </c>
      <c r="H73" s="60">
        <f t="shared" si="2"/>
        <v>10</v>
      </c>
      <c r="I73" s="10"/>
      <c r="J73" s="77">
        <v>10</v>
      </c>
    </row>
    <row r="74" spans="2:11" ht="12.75">
      <c r="B74" s="65" t="s">
        <v>17</v>
      </c>
      <c r="C74" s="66">
        <v>4</v>
      </c>
      <c r="D74" s="67">
        <v>1</v>
      </c>
      <c r="E74" s="49" t="s">
        <v>123</v>
      </c>
      <c r="F74" s="49" t="s">
        <v>56</v>
      </c>
      <c r="G74" s="49" t="s">
        <v>1</v>
      </c>
      <c r="H74" s="68">
        <f t="shared" si="2"/>
        <v>256.2857142857143</v>
      </c>
      <c r="I74" s="5"/>
      <c r="J74" s="73">
        <v>182</v>
      </c>
      <c r="K74" s="74">
        <v>74.28571428571428</v>
      </c>
    </row>
    <row r="75" spans="2:11" ht="12.75">
      <c r="B75" s="18" t="s">
        <v>18</v>
      </c>
      <c r="C75" s="21">
        <v>4</v>
      </c>
      <c r="D75" s="12">
        <v>2</v>
      </c>
      <c r="E75" s="35" t="s">
        <v>124</v>
      </c>
      <c r="F75" s="35" t="s">
        <v>57</v>
      </c>
      <c r="G75" s="35" t="s">
        <v>1</v>
      </c>
      <c r="H75" s="56">
        <f t="shared" si="2"/>
        <v>188.57142857142856</v>
      </c>
      <c r="I75" s="5"/>
      <c r="J75" s="73">
        <v>140</v>
      </c>
      <c r="K75" s="74">
        <v>48.57142857142857</v>
      </c>
    </row>
    <row r="76" spans="2:11" ht="12.75">
      <c r="B76" s="18"/>
      <c r="C76" s="21">
        <v>4</v>
      </c>
      <c r="D76" s="12">
        <v>3</v>
      </c>
      <c r="E76" s="34" t="s">
        <v>126</v>
      </c>
      <c r="F76" s="34" t="s">
        <v>59</v>
      </c>
      <c r="G76" s="35" t="s">
        <v>5</v>
      </c>
      <c r="H76" s="56">
        <f t="shared" si="2"/>
        <v>187.14285714285714</v>
      </c>
      <c r="I76" s="5"/>
      <c r="J76" s="73">
        <v>100</v>
      </c>
      <c r="K76" s="74">
        <v>87.14285714285714</v>
      </c>
    </row>
    <row r="77" spans="2:11" ht="12.75">
      <c r="B77" s="18"/>
      <c r="C77" s="21">
        <v>4</v>
      </c>
      <c r="D77" s="12">
        <v>4</v>
      </c>
      <c r="E77" s="35" t="s">
        <v>129</v>
      </c>
      <c r="F77" s="35" t="s">
        <v>61</v>
      </c>
      <c r="G77" s="35" t="s">
        <v>6</v>
      </c>
      <c r="H77" s="56">
        <f t="shared" si="2"/>
        <v>173</v>
      </c>
      <c r="I77" s="5"/>
      <c r="J77" s="73">
        <v>73</v>
      </c>
      <c r="K77" s="74">
        <v>100</v>
      </c>
    </row>
    <row r="78" spans="2:11" ht="12.75">
      <c r="B78" s="18"/>
      <c r="C78" s="21">
        <v>4</v>
      </c>
      <c r="D78" s="12">
        <v>5</v>
      </c>
      <c r="E78" s="35" t="s">
        <v>125</v>
      </c>
      <c r="F78" s="35" t="s">
        <v>58</v>
      </c>
      <c r="G78" s="35" t="s">
        <v>5</v>
      </c>
      <c r="H78" s="56">
        <f t="shared" si="2"/>
        <v>156.85714285714286</v>
      </c>
      <c r="I78" s="5"/>
      <c r="J78" s="73">
        <v>134</v>
      </c>
      <c r="K78" s="74">
        <v>22.85714285714286</v>
      </c>
    </row>
    <row r="79" spans="2:11" ht="12.75">
      <c r="B79" s="18"/>
      <c r="C79" s="21">
        <v>4</v>
      </c>
      <c r="D79" s="12">
        <v>6</v>
      </c>
      <c r="E79" s="35" t="s">
        <v>127</v>
      </c>
      <c r="F79" s="35" t="s">
        <v>57</v>
      </c>
      <c r="G79" s="35" t="s">
        <v>6</v>
      </c>
      <c r="H79" s="56">
        <f t="shared" si="2"/>
        <v>153.42857142857144</v>
      </c>
      <c r="I79" s="5"/>
      <c r="J79" s="73">
        <v>92</v>
      </c>
      <c r="K79" s="74">
        <v>61.42857142857143</v>
      </c>
    </row>
    <row r="80" spans="2:10" ht="12.75">
      <c r="B80" s="18"/>
      <c r="C80" s="21">
        <v>4</v>
      </c>
      <c r="D80" s="12">
        <v>7</v>
      </c>
      <c r="E80" s="34" t="s">
        <v>128</v>
      </c>
      <c r="F80" s="34" t="s">
        <v>60</v>
      </c>
      <c r="G80" s="35" t="s">
        <v>137</v>
      </c>
      <c r="H80" s="56">
        <f t="shared" si="2"/>
        <v>91</v>
      </c>
      <c r="I80" s="5"/>
      <c r="J80" s="73">
        <v>91</v>
      </c>
    </row>
    <row r="81" spans="2:13" ht="12.75">
      <c r="B81" s="18"/>
      <c r="C81" s="21">
        <v>4</v>
      </c>
      <c r="D81" s="12">
        <v>8</v>
      </c>
      <c r="E81" s="35" t="s">
        <v>131</v>
      </c>
      <c r="F81" s="35" t="s">
        <v>63</v>
      </c>
      <c r="G81" s="35" t="s">
        <v>6</v>
      </c>
      <c r="H81" s="56">
        <f t="shared" si="2"/>
        <v>54</v>
      </c>
      <c r="I81" s="5"/>
      <c r="J81" s="73">
        <v>44</v>
      </c>
      <c r="K81" s="74">
        <v>10</v>
      </c>
      <c r="L81" s="5"/>
      <c r="M81" s="6"/>
    </row>
    <row r="82" spans="2:13" ht="12.75">
      <c r="B82" s="18"/>
      <c r="C82" s="21">
        <v>4</v>
      </c>
      <c r="D82" s="12">
        <v>9</v>
      </c>
      <c r="E82" s="34" t="s">
        <v>130</v>
      </c>
      <c r="F82" s="34" t="s">
        <v>62</v>
      </c>
      <c r="G82" s="35" t="s">
        <v>137</v>
      </c>
      <c r="H82" s="56">
        <f t="shared" si="2"/>
        <v>46</v>
      </c>
      <c r="I82" s="5"/>
      <c r="J82" s="73">
        <v>46</v>
      </c>
      <c r="L82" s="5"/>
      <c r="M82" s="6"/>
    </row>
    <row r="83" spans="2:13" ht="12.75">
      <c r="B83" s="18"/>
      <c r="C83" s="21">
        <v>4</v>
      </c>
      <c r="D83" s="12">
        <v>10</v>
      </c>
      <c r="E83" s="35" t="s">
        <v>132</v>
      </c>
      <c r="F83" s="35" t="s">
        <v>64</v>
      </c>
      <c r="G83" s="35" t="s">
        <v>6</v>
      </c>
      <c r="H83" s="56">
        <f t="shared" si="2"/>
        <v>40</v>
      </c>
      <c r="I83" s="5"/>
      <c r="J83" s="73">
        <v>40</v>
      </c>
      <c r="L83" s="5"/>
      <c r="M83" s="6"/>
    </row>
    <row r="84" spans="2:13" ht="12.75">
      <c r="B84" s="18"/>
      <c r="C84" s="21">
        <v>4</v>
      </c>
      <c r="D84" s="12">
        <v>11</v>
      </c>
      <c r="E84" s="35" t="s">
        <v>157</v>
      </c>
      <c r="F84" s="35" t="s">
        <v>158</v>
      </c>
      <c r="G84" s="35" t="s">
        <v>1</v>
      </c>
      <c r="H84" s="56">
        <f t="shared" si="2"/>
        <v>35.71428571428571</v>
      </c>
      <c r="I84" s="5"/>
      <c r="K84" s="74">
        <v>35.71428571428571</v>
      </c>
      <c r="L84" s="5"/>
      <c r="M84" s="6"/>
    </row>
    <row r="85" spans="2:13" ht="12.75">
      <c r="B85" s="18"/>
      <c r="C85" s="21">
        <v>4</v>
      </c>
      <c r="D85" s="12">
        <v>12</v>
      </c>
      <c r="E85" s="34" t="s">
        <v>133</v>
      </c>
      <c r="F85" s="34" t="s">
        <v>65</v>
      </c>
      <c r="G85" s="35" t="s">
        <v>4</v>
      </c>
      <c r="H85" s="56">
        <f t="shared" si="2"/>
        <v>28</v>
      </c>
      <c r="I85" s="5"/>
      <c r="J85" s="73">
        <v>28</v>
      </c>
      <c r="L85" s="5"/>
      <c r="M85" s="6"/>
    </row>
    <row r="86" spans="2:13" ht="12.75">
      <c r="B86" s="18"/>
      <c r="C86" s="21">
        <v>4</v>
      </c>
      <c r="D86" s="12" t="s">
        <v>196</v>
      </c>
      <c r="E86" s="35" t="s">
        <v>134</v>
      </c>
      <c r="F86" s="35" t="s">
        <v>66</v>
      </c>
      <c r="G86" s="35" t="s">
        <v>6</v>
      </c>
      <c r="H86" s="56">
        <f t="shared" si="2"/>
        <v>10</v>
      </c>
      <c r="I86" s="5"/>
      <c r="J86" s="73">
        <v>10</v>
      </c>
      <c r="L86" s="5"/>
      <c r="M86" s="6"/>
    </row>
    <row r="87" spans="2:13" ht="13.5" thickBot="1">
      <c r="B87" s="19"/>
      <c r="C87" s="22">
        <v>4</v>
      </c>
      <c r="D87" s="13"/>
      <c r="E87" s="40" t="s">
        <v>135</v>
      </c>
      <c r="F87" s="40" t="s">
        <v>67</v>
      </c>
      <c r="G87" s="41" t="s">
        <v>6</v>
      </c>
      <c r="H87" s="58">
        <f t="shared" si="2"/>
        <v>10</v>
      </c>
      <c r="I87" s="5"/>
      <c r="J87" s="73">
        <v>10</v>
      </c>
      <c r="L87" s="5"/>
      <c r="M87" s="6"/>
    </row>
    <row r="88" spans="4:13" ht="13.5" thickTop="1">
      <c r="D88" s="3"/>
      <c r="L88" s="5"/>
      <c r="M88" s="6"/>
    </row>
    <row r="89" spans="12:13" ht="12.75">
      <c r="L89" s="5"/>
      <c r="M89" s="6"/>
    </row>
  </sheetData>
  <sheetProtection password="CAA7" sheet="1" objects="1" scenarios="1" selectLockedCells="1" selectUnlockedCells="1"/>
  <mergeCells count="1">
    <mergeCell ref="B1:H1"/>
  </mergeCells>
  <printOptions horizontalCentered="1"/>
  <pageMargins left="0.3937007874015748" right="0.3937007874015748" top="0.5905511811023623" bottom="0.6299212598425197" header="0.31496062992125984" footer="0.31496062992125984"/>
  <pageSetup orientation="portrait" paperSize="9" scale="89" r:id="rId1"/>
  <headerFooter alignWithMargins="0">
    <oddFooter>&amp;C&amp;8Copyright (c) Jan Traxler 2007</oddFooter>
  </headerFooter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Jan Traxler</cp:lastModifiedBy>
  <cp:lastPrinted>2007-05-29T14:24:37Z</cp:lastPrinted>
  <dcterms:created xsi:type="dcterms:W3CDTF">2007-03-06T11:07:41Z</dcterms:created>
  <dcterms:modified xsi:type="dcterms:W3CDTF">2007-05-29T14:24:41Z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